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60" yWindow="45" windowWidth="9120" windowHeight="8220" tabRatio="601" activeTab="2"/>
  </bookViews>
  <sheets>
    <sheet name="4Дол " sheetId="15" r:id="rId1"/>
    <sheet name="5Дол" sheetId="10" r:id="rId2"/>
    <sheet name="6Дол  " sheetId="20" r:id="rId3"/>
    <sheet name="7Дол " sheetId="21" r:id="rId4"/>
  </sheets>
  <calcPr calcId="125725"/>
</workbook>
</file>

<file path=xl/calcChain.xml><?xml version="1.0" encoding="utf-8"?>
<calcChain xmlns="http://schemas.openxmlformats.org/spreadsheetml/2006/main">
  <c r="H111" i="21"/>
  <c r="H110" s="1"/>
  <c r="H109" s="1"/>
  <c r="H108" s="1"/>
  <c r="H106"/>
  <c r="H105" s="1"/>
  <c r="H104" s="1"/>
  <c r="H103" s="1"/>
  <c r="H100"/>
  <c r="H98"/>
  <c r="H96"/>
  <c r="H94"/>
  <c r="H92"/>
  <c r="H88"/>
  <c r="H85"/>
  <c r="H84" s="1"/>
  <c r="H82"/>
  <c r="H77"/>
  <c r="H76"/>
  <c r="H73"/>
  <c r="H72" s="1"/>
  <c r="H66"/>
  <c r="H65" s="1"/>
  <c r="H62"/>
  <c r="H61" s="1"/>
  <c r="H57"/>
  <c r="H55"/>
  <c r="H54" s="1"/>
  <c r="H53" s="1"/>
  <c r="H50"/>
  <c r="H49" s="1"/>
  <c r="H46"/>
  <c r="H45" s="1"/>
  <c r="H44" s="1"/>
  <c r="H41"/>
  <c r="H40" s="1"/>
  <c r="H39" s="1"/>
  <c r="H38" s="1"/>
  <c r="H37" s="1"/>
  <c r="H35"/>
  <c r="H34" s="1"/>
  <c r="H32"/>
  <c r="H30"/>
  <c r="H29" s="1"/>
  <c r="H28" s="1"/>
  <c r="H24"/>
  <c r="H17"/>
  <c r="H12"/>
  <c r="H9"/>
  <c r="H8" s="1"/>
  <c r="H7" s="1"/>
  <c r="G111"/>
  <c r="G110" s="1"/>
  <c r="G109" s="1"/>
  <c r="G108" s="1"/>
  <c r="G106"/>
  <c r="G105" s="1"/>
  <c r="G104" s="1"/>
  <c r="G103" s="1"/>
  <c r="G100"/>
  <c r="G98"/>
  <c r="G96"/>
  <c r="G94"/>
  <c r="G92"/>
  <c r="G91" s="1"/>
  <c r="G88"/>
  <c r="G85"/>
  <c r="G84" s="1"/>
  <c r="G81" s="1"/>
  <c r="G82"/>
  <c r="G77"/>
  <c r="G76" s="1"/>
  <c r="G73"/>
  <c r="G72" s="1"/>
  <c r="G66"/>
  <c r="G65" s="1"/>
  <c r="G62"/>
  <c r="G61" s="1"/>
  <c r="G57"/>
  <c r="G55"/>
  <c r="G54" s="1"/>
  <c r="G53" s="1"/>
  <c r="G50"/>
  <c r="G49" s="1"/>
  <c r="G46"/>
  <c r="G45" s="1"/>
  <c r="G41"/>
  <c r="G40" s="1"/>
  <c r="G39" s="1"/>
  <c r="G38" s="1"/>
  <c r="G37" s="1"/>
  <c r="G35"/>
  <c r="G34" s="1"/>
  <c r="G32"/>
  <c r="G30"/>
  <c r="G29" s="1"/>
  <c r="G24"/>
  <c r="G17"/>
  <c r="G12"/>
  <c r="G9"/>
  <c r="G8" s="1"/>
  <c r="G7" s="1"/>
  <c r="F78" i="10"/>
  <c r="F77" s="1"/>
  <c r="G17"/>
  <c r="G16" s="1"/>
  <c r="F17"/>
  <c r="F110" i="15"/>
  <c r="F109" s="1"/>
  <c r="F108" s="1"/>
  <c r="F107" s="1"/>
  <c r="F105"/>
  <c r="F104" s="1"/>
  <c r="F103" s="1"/>
  <c r="F102" s="1"/>
  <c r="F97"/>
  <c r="F95"/>
  <c r="F93"/>
  <c r="F91"/>
  <c r="F87"/>
  <c r="F84"/>
  <c r="F83"/>
  <c r="F81"/>
  <c r="F76"/>
  <c r="F75" s="1"/>
  <c r="F72"/>
  <c r="F71" s="1"/>
  <c r="F66"/>
  <c r="F65" s="1"/>
  <c r="F62"/>
  <c r="F61" s="1"/>
  <c r="F57"/>
  <c r="F55"/>
  <c r="F50"/>
  <c r="F49" s="1"/>
  <c r="F46"/>
  <c r="F45" s="1"/>
  <c r="F41"/>
  <c r="F40" s="1"/>
  <c r="F39" s="1"/>
  <c r="F38" s="1"/>
  <c r="F37" s="1"/>
  <c r="F35"/>
  <c r="F34" s="1"/>
  <c r="F32"/>
  <c r="F30"/>
  <c r="F29" s="1"/>
  <c r="F24"/>
  <c r="F17"/>
  <c r="F12"/>
  <c r="F9"/>
  <c r="F8" s="1"/>
  <c r="F7" s="1"/>
  <c r="G17" i="20"/>
  <c r="G78" i="10"/>
  <c r="G77" s="1"/>
  <c r="F30"/>
  <c r="F29" s="1"/>
  <c r="G30"/>
  <c r="G29" s="1"/>
  <c r="G28" s="1"/>
  <c r="G112" i="20"/>
  <c r="G111" s="1"/>
  <c r="G110" s="1"/>
  <c r="G109" s="1"/>
  <c r="G107"/>
  <c r="G106" s="1"/>
  <c r="G105" s="1"/>
  <c r="G104" s="1"/>
  <c r="G99"/>
  <c r="G97"/>
  <c r="G95"/>
  <c r="G93"/>
  <c r="G92"/>
  <c r="G89"/>
  <c r="G86"/>
  <c r="G85" s="1"/>
  <c r="G82" s="1"/>
  <c r="G83"/>
  <c r="G78"/>
  <c r="G77" s="1"/>
  <c r="G74"/>
  <c r="G73" s="1"/>
  <c r="G67"/>
  <c r="G66"/>
  <c r="G63"/>
  <c r="G62" s="1"/>
  <c r="G58"/>
  <c r="G55"/>
  <c r="G54" s="1"/>
  <c r="G53" s="1"/>
  <c r="G50"/>
  <c r="G49" s="1"/>
  <c r="G46"/>
  <c r="G45"/>
  <c r="G41"/>
  <c r="G40"/>
  <c r="G39" s="1"/>
  <c r="G38" s="1"/>
  <c r="G37" s="1"/>
  <c r="G35"/>
  <c r="G34" s="1"/>
  <c r="G32"/>
  <c r="G30"/>
  <c r="G29"/>
  <c r="G28" s="1"/>
  <c r="G24"/>
  <c r="G16"/>
  <c r="G12"/>
  <c r="G9"/>
  <c r="G8" s="1"/>
  <c r="G7" s="1"/>
  <c r="G101" i="10"/>
  <c r="F101"/>
  <c r="G112"/>
  <c r="G111" s="1"/>
  <c r="G110" s="1"/>
  <c r="G109" s="1"/>
  <c r="G107"/>
  <c r="G106" s="1"/>
  <c r="G105" s="1"/>
  <c r="G104" s="1"/>
  <c r="G99"/>
  <c r="G97"/>
  <c r="G95"/>
  <c r="G93"/>
  <c r="G89"/>
  <c r="G86"/>
  <c r="G85" s="1"/>
  <c r="G83"/>
  <c r="G74"/>
  <c r="G73" s="1"/>
  <c r="G67"/>
  <c r="G66"/>
  <c r="G63"/>
  <c r="G61" s="1"/>
  <c r="G58"/>
  <c r="G55"/>
  <c r="G50"/>
  <c r="G49" s="1"/>
  <c r="G46"/>
  <c r="G45" s="1"/>
  <c r="G41"/>
  <c r="G40" s="1"/>
  <c r="G39" s="1"/>
  <c r="G38" s="1"/>
  <c r="G37" s="1"/>
  <c r="G35"/>
  <c r="G34" s="1"/>
  <c r="G32"/>
  <c r="G24"/>
  <c r="G12"/>
  <c r="G9"/>
  <c r="G8" s="1"/>
  <c r="G7" s="1"/>
  <c r="F112"/>
  <c r="F111" s="1"/>
  <c r="F110" s="1"/>
  <c r="F109" s="1"/>
  <c r="F107"/>
  <c r="F106" s="1"/>
  <c r="F105" s="1"/>
  <c r="F104" s="1"/>
  <c r="F99"/>
  <c r="F97"/>
  <c r="F95"/>
  <c r="F93"/>
  <c r="F92" s="1"/>
  <c r="F89"/>
  <c r="F86"/>
  <c r="F85" s="1"/>
  <c r="F83"/>
  <c r="F74"/>
  <c r="F73" s="1"/>
  <c r="F67"/>
  <c r="F66" s="1"/>
  <c r="F63"/>
  <c r="F61" s="1"/>
  <c r="F62"/>
  <c r="F58"/>
  <c r="F55"/>
  <c r="F50"/>
  <c r="F49" s="1"/>
  <c r="F46"/>
  <c r="F45" s="1"/>
  <c r="F41"/>
  <c r="F40" s="1"/>
  <c r="F39" s="1"/>
  <c r="F38" s="1"/>
  <c r="F37" s="1"/>
  <c r="F35"/>
  <c r="F34" s="1"/>
  <c r="F32"/>
  <c r="F24"/>
  <c r="F16"/>
  <c r="F12"/>
  <c r="F9"/>
  <c r="F8" s="1"/>
  <c r="F7" s="1"/>
  <c r="F54" i="15" l="1"/>
  <c r="F53" s="1"/>
  <c r="F60"/>
  <c r="F70"/>
  <c r="F90"/>
  <c r="F80" s="1"/>
  <c r="F16"/>
  <c r="H43" i="21"/>
  <c r="G16"/>
  <c r="H71"/>
  <c r="H59" s="1"/>
  <c r="G60"/>
  <c r="G59" s="1"/>
  <c r="H16"/>
  <c r="H6" s="1"/>
  <c r="H91"/>
  <c r="H81" s="1"/>
  <c r="G28"/>
  <c r="G44"/>
  <c r="G43" s="1"/>
  <c r="G71"/>
  <c r="H60"/>
  <c r="G62" i="10"/>
  <c r="G113" i="21"/>
  <c r="G92" i="10"/>
  <c r="F28" i="15"/>
  <c r="F6" s="1"/>
  <c r="F44"/>
  <c r="F43" s="1"/>
  <c r="G82" i="10"/>
  <c r="F72"/>
  <c r="F54"/>
  <c r="F53" s="1"/>
  <c r="G54"/>
  <c r="G53" s="1"/>
  <c r="F28"/>
  <c r="G6" i="20"/>
  <c r="G44"/>
  <c r="G43" s="1"/>
  <c r="G72"/>
  <c r="G61"/>
  <c r="G44" i="10"/>
  <c r="F44"/>
  <c r="F43" s="1"/>
  <c r="G6"/>
  <c r="G72"/>
  <c r="G60" s="1"/>
  <c r="F82"/>
  <c r="F60" s="1"/>
  <c r="F6"/>
  <c r="H113" i="21" l="1"/>
  <c r="G6"/>
  <c r="F59" i="15"/>
  <c r="F112"/>
  <c r="G43" i="10"/>
  <c r="G114"/>
  <c r="G60" i="20"/>
  <c r="G114"/>
  <c r="F114" i="10"/>
</calcChain>
</file>

<file path=xl/sharedStrings.xml><?xml version="1.0" encoding="utf-8"?>
<sst xmlns="http://schemas.openxmlformats.org/spreadsheetml/2006/main" count="1818" uniqueCount="137">
  <si>
    <t>Наименование</t>
  </si>
  <si>
    <t>Код функциональной классификации</t>
  </si>
  <si>
    <t>ВСЕГО</t>
  </si>
  <si>
    <t>Общегосударственные вопросы</t>
  </si>
  <si>
    <t>раздел</t>
  </si>
  <si>
    <t>целевая статья</t>
  </si>
  <si>
    <t>вид расходов</t>
  </si>
  <si>
    <t>01</t>
  </si>
  <si>
    <t>00</t>
  </si>
  <si>
    <t>Функционирование высшего должностного лица субъекта Российиской Федерации и муниципального образования</t>
  </si>
  <si>
    <t>02</t>
  </si>
  <si>
    <t>Глава муниципального образования</t>
  </si>
  <si>
    <t>03</t>
  </si>
  <si>
    <t xml:space="preserve">01 </t>
  </si>
  <si>
    <t>04</t>
  </si>
  <si>
    <t>05</t>
  </si>
  <si>
    <t>Другие общегосударственные вопросы</t>
  </si>
  <si>
    <t>Национальная экономика</t>
  </si>
  <si>
    <t>09</t>
  </si>
  <si>
    <t>Физическая культура и спорт</t>
  </si>
  <si>
    <t>10</t>
  </si>
  <si>
    <t>11</t>
  </si>
  <si>
    <t>Жилищно-коммунальное хозяйство</t>
  </si>
  <si>
    <t>13</t>
  </si>
  <si>
    <t>Массовый спорт</t>
  </si>
  <si>
    <t xml:space="preserve">04 </t>
  </si>
  <si>
    <t>Жилищное хозяйство</t>
  </si>
  <si>
    <t>Дорожное хозяйство (дорожные фонды)</t>
  </si>
  <si>
    <t>121</t>
  </si>
  <si>
    <t>Иные выплаты персоналу государственных (муниципальных) органов, за исключением фонда оплаты труда</t>
  </si>
  <si>
    <t>244</t>
  </si>
  <si>
    <t>Прочая закупка товаров, работ и услуг для обеспечения государственных (муниципальных) нужд</t>
  </si>
  <si>
    <t>851</t>
  </si>
  <si>
    <t>подраздел</t>
  </si>
  <si>
    <t>852</t>
  </si>
  <si>
    <t>Уплата налога на имущество организаций и земельного налога</t>
  </si>
  <si>
    <t>Уплата прочих налогов, сборов и иных платежей</t>
  </si>
  <si>
    <t>243</t>
  </si>
  <si>
    <t>Закупка товаров, работ, услуг в целях капитального ремонта государственного (муниципального) имущества</t>
  </si>
  <si>
    <t>123</t>
  </si>
  <si>
    <t>Благоустройство</t>
  </si>
  <si>
    <t>Уличное освещение</t>
  </si>
  <si>
    <t>Коммунальное хозяйство</t>
  </si>
  <si>
    <t>Другие вопросы в области жилищно-коммунального хозяйства</t>
  </si>
  <si>
    <t>242</t>
  </si>
  <si>
    <t>540</t>
  </si>
  <si>
    <t>414</t>
  </si>
  <si>
    <t>12</t>
  </si>
  <si>
    <t>Другие  вопросы в области национальной  экономики</t>
  </si>
  <si>
    <t>Мероприятия по землеустройству и землепользованию</t>
  </si>
  <si>
    <t>Реализация переданных полномочий муниципального района на осуществление мер по противодействию коррупции в границах поселений</t>
  </si>
  <si>
    <t>Реализация переданных полномочий муниципального района по дорожной деятельности в отношении автомобильных дорог местного значения в границах населенных пунктов и обеспечение безопасности дорожного движения</t>
  </si>
  <si>
    <t>Реализация переданных полномочий муниципального района по обеспечению проживающих в поселении и нуждающихся в жилых помещениях малоимущих граждан жилыми помещениями,осуществлению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</si>
  <si>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Реализация переданных полномочий муниципального района на организацию в границах поселения электро-,тепло-,газо-, и водоснабжения населения,водоотведения,снабжения населения топливом в пределах полномочий,установленных законодательством Российской Федерации</t>
  </si>
  <si>
    <t>Реализация переданных полномочий муниципального района на организацию сбора и вывоза бытовых отходов и мусора</t>
  </si>
  <si>
    <t>Реализация переданных полномочий муниципального района на организацию ритуальных услуг и содержание мест захоронения</t>
  </si>
  <si>
    <t>Расходы общегосударственного характера</t>
  </si>
  <si>
    <t>Финансовое обеспечение выполнения функций государственной власти</t>
  </si>
  <si>
    <t>Озеленение</t>
  </si>
  <si>
    <t>Финансовое обеспечение выполнения функций государственными органами</t>
  </si>
  <si>
    <t>Уплата налога на имущество организаций, земельного и транспортного налогов</t>
  </si>
  <si>
    <t>Иные межбюджетные трансферты местным бюджетам</t>
  </si>
  <si>
    <t>Иные расходы на реализацию отраслевых мероприятий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</si>
  <si>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</t>
  </si>
  <si>
    <t>Иные межбюджетные трансферты</t>
  </si>
  <si>
    <t>Реализация переданных полномочий сельских поселений по организации процедуры закупок в части в части определения поставщиков(подрядчиков, исполнителей) для обеспечения муниципальных нужд</t>
  </si>
  <si>
    <t>99 0 03 00000</t>
  </si>
  <si>
    <t>Обеспечение первичных мер пожарной безопасности в части создания условий для организации добровольной пожарной охраны</t>
  </si>
  <si>
    <t>Национальная безопасность и правоохранительная деятельность</t>
  </si>
  <si>
    <t>Проведение противоаварийных и противопожарных мероприятий</t>
  </si>
  <si>
    <t>Капитальный ремонт, ремонт и содержание автомобильных дорог и инженерных сооружений на них в границах сельских поселений в рамках благоустройства</t>
  </si>
  <si>
    <t>99 0 89 04030</t>
  </si>
  <si>
    <t>Оценка недвижимости, признание прав и регулирование отношений по государственной и муниципальной собственности</t>
  </si>
  <si>
    <t>Организация и проведение мероприятий в сфере физической культуры и спорта</t>
  </si>
  <si>
    <t>Прочие мероприятия в области жилищного хозяйства</t>
  </si>
  <si>
    <t>Организация и содержание мест захоронения</t>
  </si>
  <si>
    <t>Прочие мероприятия по благоустройству поселения</t>
  </si>
  <si>
    <t xml:space="preserve">Бюджетные инвестиции в объекты капитального строительства государственной (муниципальной) собственности </t>
  </si>
  <si>
    <r>
      <t xml:space="preserve">Центральный аппарат </t>
    </r>
    <r>
      <rPr>
        <i/>
        <sz val="8"/>
        <rFont val="Times New Roman"/>
        <family val="1"/>
        <charset val="204"/>
      </rPr>
      <t>(местный бюджет)</t>
    </r>
  </si>
  <si>
    <r>
      <rPr>
        <b/>
        <sz val="8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Прочая закупка товаров, работ и услуг для обеспечения государственных (муниципальных) нужд</t>
    </r>
  </si>
  <si>
    <t>Закупка товаров, работ, услуг в сфере информационно-коммуникационных услуг</t>
  </si>
  <si>
    <t>129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</si>
  <si>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(муниципальных)органов </t>
  </si>
  <si>
    <t>853</t>
  </si>
  <si>
    <t>Уплата иных платежей</t>
  </si>
  <si>
    <t>Функционирование законодательных (представительных) органов государственной власти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</si>
  <si>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</si>
  <si>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Фонд оплаты труда государственных (муниципальных) органов </t>
  </si>
  <si>
    <t>ведомство</t>
  </si>
  <si>
    <t>99 0 01 R5550</t>
  </si>
  <si>
    <t>Субсидии бюджетамсельских поселений на поддержку государственных программ субъектов РФ и муниципальных программ формирования современной городской среды</t>
  </si>
  <si>
    <t>План 2021</t>
  </si>
  <si>
    <t>Социальное обеспечение населения</t>
  </si>
  <si>
    <t>Иные пенсии, социальные доплаты к пенсиям</t>
  </si>
  <si>
    <t>Выплаты пенсии за выслугу лет лицам, замещавшим должности муниципальной службы и ежемеячные доплаты к трудовой пенсии лицам, осуществляющим полномочия депутата, выборного должностного лица органа местного самоуправления на постоянной основе</t>
  </si>
  <si>
    <t>Реализация иных государственных функций в области социальной политики</t>
  </si>
  <si>
    <t>План 2022</t>
  </si>
  <si>
    <t>99 0 00 20300</t>
  </si>
  <si>
    <t>99 0 00 00000</t>
  </si>
  <si>
    <t>99 0 00 20400</t>
  </si>
  <si>
    <t>99 0 04020400</t>
  </si>
  <si>
    <t>99 0 00 204 00</t>
  </si>
  <si>
    <t>99 0 00 00030</t>
  </si>
  <si>
    <t>99 0 00 11700</t>
  </si>
  <si>
    <t>99 0 00 24000</t>
  </si>
  <si>
    <t>99 0 00 24600</t>
  </si>
  <si>
    <t>99 0 00 11200</t>
  </si>
  <si>
    <t>99 0 00 60020</t>
  </si>
  <si>
    <t>99 0 00 04030</t>
  </si>
  <si>
    <t>99 0 00 82250</t>
  </si>
  <si>
    <t>99 0 00 11300</t>
  </si>
  <si>
    <t>99 0 00 03530</t>
  </si>
  <si>
    <t>99 0 00 11100</t>
  </si>
  <si>
    <t>99 0 00 04060</t>
  </si>
  <si>
    <t>99 0 00 11400</t>
  </si>
  <si>
    <t>99 0 00 11500</t>
  </si>
  <si>
    <t>99 0 00 60310</t>
  </si>
  <si>
    <t>99 0 00 60330</t>
  </si>
  <si>
    <t>99 0 00 60340</t>
  </si>
  <si>
    <t>99 0 00 60350</t>
  </si>
  <si>
    <t>99 0 00 12750</t>
  </si>
  <si>
    <t>99 0 00 71050</t>
  </si>
  <si>
    <t>Защита населения и территории от чрезвычайных ситуаций природного и техногенного характера, гражданская оборона</t>
  </si>
  <si>
    <t>Распределение бюджетных ассигнований бюджета Долгодеревенского сельского поселения  по разделам, подразделам, целевым статьям, группам и подгруппам видов расходов классификации расходов бюджета на 2021 год "</t>
  </si>
  <si>
    <t>321</t>
  </si>
  <si>
    <t xml:space="preserve">Ведомственная структура   расходов бюджета Долгодеревенского сельского поселения на 2021 год </t>
  </si>
  <si>
    <t>План 2023</t>
  </si>
  <si>
    <t>Ведомственная структура   расходов бюджета Долгодеревенского сельского поселения  на плановый период 2022 и 2023 годов</t>
  </si>
  <si>
    <t>Распределение бюджетных ассигнований бюджета Долгодеревенского сельского поселения  по разделам, подразделам, целевым статьям, группам и подгруппам видов расходов классификации расходов бюджета на плановый период 2022 и 2023 годов"</t>
  </si>
  <si>
    <t>Мероприятия по газификации в населенных пунктах расположенных в сельской местности</t>
  </si>
  <si>
    <t>9900000180</t>
  </si>
  <si>
    <t>247</t>
  </si>
  <si>
    <t>Закупка энергетических ресурсов</t>
  </si>
  <si>
    <t xml:space="preserve">Приложение № 7                                                                               к решению Совета депутатов Долгодеревенского сельского поселения от "24"декабря   2020г. № 42          "О бюджете  на 2021 год  и на плановый период 2022 и 2023 годов"                                                                                  </t>
  </si>
  <si>
    <t xml:space="preserve">Приложение № 6                                                                              к решению Совета депутатов Долгодеревенского сельского поселения от "24 "декабря   2020г. № 42  "О бюджете  на 2021 год  и на плановый период 2022 и 2023 годов"                                                                                  </t>
  </si>
  <si>
    <t xml:space="preserve">Приложение № 5                                                                               к решению Совета депутатов Долгодеревенского сельского поселения от "24 "декабря   2020г. № 42    "О бюджете  на 2021 год  и на плановый период 2022 и 2023 годов"                                                                                  </t>
  </si>
  <si>
    <t xml:space="preserve">Приложение № 4                                                                               к решению Совета депутатов Долгодеревенского сельского поселения от " 24  "декабря   2020г. №  42 "О бюджете  на 2021 год  и на плановый период 2022 и 2023 годов"                                                                                  </t>
  </si>
</sst>
</file>

<file path=xl/styles.xml><?xml version="1.0" encoding="utf-8"?>
<styleSheet xmlns="http://schemas.openxmlformats.org/spreadsheetml/2006/main">
  <fonts count="18">
    <font>
      <sz val="10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11"/>
      <name val="Arial Cyr"/>
      <charset val="204"/>
    </font>
    <font>
      <sz val="11"/>
      <name val="Times New Roman"/>
      <family val="1"/>
      <charset val="204"/>
    </font>
    <font>
      <sz val="10"/>
      <color rgb="FFFF0000"/>
      <name val="Arial Cyr"/>
      <charset val="204"/>
    </font>
    <font>
      <sz val="10"/>
      <color rgb="FF00B0F0"/>
      <name val="Arial Cyr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102">
    <xf numFmtId="0" fontId="0" fillId="0" borderId="0" xfId="0"/>
    <xf numFmtId="0" fontId="0" fillId="0" borderId="0" xfId="0" applyFill="1"/>
    <xf numFmtId="0" fontId="1" fillId="0" borderId="0" xfId="0" applyFont="1"/>
    <xf numFmtId="0" fontId="0" fillId="0" borderId="0" xfId="0" applyBorder="1"/>
    <xf numFmtId="0" fontId="0" fillId="0" borderId="0" xfId="0" applyFill="1" applyBorder="1"/>
    <xf numFmtId="0" fontId="0" fillId="0" borderId="0" xfId="0" applyBorder="1" applyAlignment="1">
      <alignment vertical="center"/>
    </xf>
    <xf numFmtId="0" fontId="1" fillId="0" borderId="0" xfId="0" applyFont="1" applyAlignment="1">
      <alignment horizontal="center"/>
    </xf>
    <xf numFmtId="0" fontId="3" fillId="0" borderId="0" xfId="0" applyFont="1" applyBorder="1"/>
    <xf numFmtId="4" fontId="0" fillId="0" borderId="0" xfId="0" applyNumberForma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0" fillId="0" borderId="0" xfId="0" applyNumberFormat="1"/>
    <xf numFmtId="4" fontId="0" fillId="0" borderId="0" xfId="0" applyNumberFormat="1" applyAlignment="1">
      <alignment vertical="center"/>
    </xf>
    <xf numFmtId="0" fontId="4" fillId="0" borderId="0" xfId="0" applyFont="1" applyBorder="1" applyAlignment="1">
      <alignment horizontal="right"/>
    </xf>
    <xf numFmtId="4" fontId="0" fillId="0" borderId="0" xfId="0" applyNumberFormat="1" applyBorder="1"/>
    <xf numFmtId="4" fontId="5" fillId="0" borderId="0" xfId="0" applyNumberFormat="1" applyFont="1"/>
    <xf numFmtId="4" fontId="6" fillId="0" borderId="0" xfId="0" applyNumberFormat="1" applyFont="1" applyBorder="1" applyAlignment="1">
      <alignment vertical="center"/>
    </xf>
    <xf numFmtId="4" fontId="1" fillId="0" borderId="0" xfId="0" applyNumberFormat="1" applyFont="1"/>
    <xf numFmtId="0" fontId="2" fillId="0" borderId="0" xfId="0" applyFont="1"/>
    <xf numFmtId="0" fontId="1" fillId="0" borderId="0" xfId="0" applyFont="1" applyFill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0" fillId="3" borderId="0" xfId="0" applyFill="1"/>
    <xf numFmtId="0" fontId="0" fillId="5" borderId="0" xfId="0" applyFill="1"/>
    <xf numFmtId="0" fontId="9" fillId="0" borderId="1" xfId="0" applyFont="1" applyBorder="1" applyAlignment="1">
      <alignment horizontal="center" vertical="center" textRotation="90"/>
    </xf>
    <xf numFmtId="0" fontId="9" fillId="0" borderId="1" xfId="0" applyFont="1" applyBorder="1" applyAlignment="1">
      <alignment horizontal="center" vertical="center" textRotation="90" wrapText="1"/>
    </xf>
    <xf numFmtId="49" fontId="10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9" fillId="5" borderId="1" xfId="0" applyNumberFormat="1" applyFont="1" applyFill="1" applyBorder="1" applyAlignment="1">
      <alignment horizontal="center" vertical="center"/>
    </xf>
    <xf numFmtId="4" fontId="9" fillId="5" borderId="1" xfId="0" applyNumberFormat="1" applyFont="1" applyFill="1" applyBorder="1" applyAlignment="1">
      <alignment horizontal="center" vertical="center"/>
    </xf>
    <xf numFmtId="4" fontId="14" fillId="2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" fontId="10" fillId="0" borderId="1" xfId="0" applyNumberFormat="1" applyFont="1" applyFill="1" applyBorder="1" applyAlignment="1">
      <alignment horizontal="center" vertical="center"/>
    </xf>
    <xf numFmtId="0" fontId="12" fillId="0" borderId="1" xfId="1" applyFont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4" fontId="11" fillId="4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9" fillId="5" borderId="1" xfId="0" applyFont="1" applyFill="1" applyBorder="1" applyAlignment="1">
      <alignment vertical="center" wrapText="1"/>
    </xf>
    <xf numFmtId="49" fontId="9" fillId="0" borderId="1" xfId="0" applyNumberFormat="1" applyFont="1" applyFill="1" applyBorder="1" applyAlignment="1" applyProtection="1">
      <alignment vertical="center" wrapText="1"/>
      <protection locked="0"/>
    </xf>
    <xf numFmtId="49" fontId="9" fillId="0" borderId="1" xfId="0" applyNumberFormat="1" applyFont="1" applyFill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49" fontId="11" fillId="5" borderId="1" xfId="0" applyNumberFormat="1" applyFont="1" applyFill="1" applyBorder="1" applyAlignment="1">
      <alignment horizontal="center" vertical="center"/>
    </xf>
    <xf numFmtId="2" fontId="10" fillId="5" borderId="1" xfId="0" applyNumberFormat="1" applyFont="1" applyFill="1" applyBorder="1" applyAlignment="1" applyProtection="1">
      <alignment vertical="center" wrapText="1"/>
      <protection locked="0"/>
    </xf>
    <xf numFmtId="49" fontId="10" fillId="5" borderId="1" xfId="0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vertical="center" wrapText="1"/>
    </xf>
    <xf numFmtId="0" fontId="12" fillId="5" borderId="1" xfId="1" applyFont="1" applyFill="1" applyBorder="1" applyAlignment="1">
      <alignment vertical="center" wrapText="1"/>
    </xf>
    <xf numFmtId="0" fontId="14" fillId="5" borderId="1" xfId="0" applyFont="1" applyFill="1" applyBorder="1" applyAlignment="1">
      <alignment vertical="center" wrapText="1"/>
    </xf>
    <xf numFmtId="0" fontId="13" fillId="5" borderId="1" xfId="1" applyFont="1" applyFill="1" applyBorder="1" applyAlignment="1">
      <alignment vertical="center" wrapText="1"/>
    </xf>
    <xf numFmtId="0" fontId="10" fillId="5" borderId="1" xfId="1" applyFont="1" applyFill="1" applyBorder="1" applyAlignment="1">
      <alignment vertical="center" wrapText="1"/>
    </xf>
    <xf numFmtId="49" fontId="14" fillId="5" borderId="1" xfId="0" applyNumberFormat="1" applyFont="1" applyFill="1" applyBorder="1" applyAlignment="1">
      <alignment vertical="center" wrapText="1"/>
    </xf>
    <xf numFmtId="49" fontId="14" fillId="5" borderId="1" xfId="0" applyNumberFormat="1" applyFont="1" applyFill="1" applyBorder="1" applyAlignment="1" applyProtection="1">
      <alignment vertical="center" wrapText="1"/>
      <protection locked="0"/>
    </xf>
    <xf numFmtId="49" fontId="9" fillId="5" borderId="1" xfId="0" applyNumberFormat="1" applyFont="1" applyFill="1" applyBorder="1" applyAlignment="1" applyProtection="1">
      <alignment vertical="center" wrapText="1"/>
      <protection locked="0"/>
    </xf>
    <xf numFmtId="49" fontId="9" fillId="5" borderId="1" xfId="0" applyNumberFormat="1" applyFont="1" applyFill="1" applyBorder="1" applyAlignment="1">
      <alignment vertical="center" wrapText="1"/>
    </xf>
    <xf numFmtId="0" fontId="10" fillId="5" borderId="1" xfId="0" applyFont="1" applyFill="1" applyBorder="1" applyAlignment="1">
      <alignment horizontal="center" wrapText="1"/>
    </xf>
    <xf numFmtId="4" fontId="14" fillId="5" borderId="1" xfId="0" applyNumberFormat="1" applyFont="1" applyFill="1" applyBorder="1" applyAlignment="1">
      <alignment horizontal="center" vertical="center"/>
    </xf>
    <xf numFmtId="4" fontId="11" fillId="5" borderId="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vertical="center" wrapText="1"/>
    </xf>
    <xf numFmtId="49" fontId="14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right" vertical="center" wrapText="1"/>
    </xf>
    <xf numFmtId="49" fontId="14" fillId="5" borderId="1" xfId="0" applyNumberFormat="1" applyFont="1" applyFill="1" applyBorder="1" applyAlignment="1">
      <alignment horizontal="center" vertical="center"/>
    </xf>
    <xf numFmtId="4" fontId="11" fillId="6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right" vertical="center" wrapText="1"/>
    </xf>
    <xf numFmtId="49" fontId="9" fillId="5" borderId="1" xfId="0" applyNumberFormat="1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10" fillId="5" borderId="1" xfId="0" applyNumberFormat="1" applyFont="1" applyFill="1" applyBorder="1" applyAlignment="1">
      <alignment horizontal="left" vertical="center" wrapText="1"/>
    </xf>
    <xf numFmtId="0" fontId="9" fillId="7" borderId="1" xfId="0" applyFont="1" applyFill="1" applyBorder="1" applyAlignment="1">
      <alignment vertical="center" wrapText="1"/>
    </xf>
    <xf numFmtId="0" fontId="1" fillId="5" borderId="0" xfId="0" applyFont="1" applyFill="1"/>
    <xf numFmtId="4" fontId="1" fillId="5" borderId="0" xfId="0" applyNumberFormat="1" applyFont="1" applyFill="1"/>
    <xf numFmtId="4" fontId="0" fillId="5" borderId="0" xfId="0" applyNumberFormat="1" applyFill="1"/>
    <xf numFmtId="4" fontId="9" fillId="4" borderId="1" xfId="0" applyNumberFormat="1" applyFont="1" applyFill="1" applyBorder="1" applyAlignment="1">
      <alignment horizontal="center" vertical="center"/>
    </xf>
    <xf numFmtId="0" fontId="0" fillId="5" borderId="0" xfId="0" applyFill="1" applyBorder="1"/>
    <xf numFmtId="0" fontId="0" fillId="0" borderId="1" xfId="0" applyBorder="1"/>
    <xf numFmtId="0" fontId="16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right" vertical="center" wrapText="1"/>
    </xf>
    <xf numFmtId="0" fontId="0" fillId="0" borderId="2" xfId="0" applyBorder="1"/>
    <xf numFmtId="0" fontId="9" fillId="0" borderId="3" xfId="0" applyFont="1" applyBorder="1" applyAlignment="1">
      <alignment horizontal="center" vertical="center" wrapText="1"/>
    </xf>
    <xf numFmtId="0" fontId="0" fillId="0" borderId="4" xfId="0" applyBorder="1"/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938"/>
  <sheetViews>
    <sheetView topLeftCell="A85" workbookViewId="0">
      <selection activeCell="B1" sqref="B1:F1"/>
    </sheetView>
  </sheetViews>
  <sheetFormatPr defaultRowHeight="12.75"/>
  <cols>
    <col min="1" max="1" width="69.42578125" customWidth="1"/>
    <col min="2" max="2" width="4.5703125" customWidth="1"/>
    <col min="3" max="3" width="4.7109375" customWidth="1"/>
    <col min="4" max="4" width="11.85546875" customWidth="1"/>
    <col min="5" max="5" width="4.5703125" customWidth="1"/>
    <col min="6" max="6" width="15" customWidth="1"/>
    <col min="7" max="7" width="28.28515625" customWidth="1"/>
    <col min="8" max="8" width="14.42578125" bestFit="1" customWidth="1"/>
    <col min="9" max="9" width="10.140625" bestFit="1" customWidth="1"/>
  </cols>
  <sheetData>
    <row r="1" spans="1:8" ht="72" customHeight="1">
      <c r="B1" s="85" t="s">
        <v>136</v>
      </c>
      <c r="C1" s="85"/>
      <c r="D1" s="85"/>
      <c r="E1" s="85"/>
      <c r="F1" s="85"/>
      <c r="G1" s="12"/>
      <c r="H1" s="12"/>
    </row>
    <row r="2" spans="1:8" ht="28.5" customHeight="1">
      <c r="A2" s="86" t="s">
        <v>123</v>
      </c>
      <c r="B2" s="86"/>
      <c r="C2" s="86"/>
      <c r="D2" s="86"/>
      <c r="E2" s="86"/>
      <c r="F2" s="86"/>
      <c r="G2" s="12"/>
      <c r="H2" s="12"/>
    </row>
    <row r="3" spans="1:8" ht="9" customHeight="1">
      <c r="A3" s="87"/>
      <c r="B3" s="87"/>
      <c r="C3" s="87"/>
      <c r="D3" s="87"/>
      <c r="E3" s="88"/>
      <c r="F3" s="89"/>
    </row>
    <row r="4" spans="1:8" ht="27.75" customHeight="1">
      <c r="A4" s="90" t="s">
        <v>0</v>
      </c>
      <c r="B4" s="92" t="s">
        <v>1</v>
      </c>
      <c r="C4" s="93"/>
      <c r="D4" s="93"/>
      <c r="E4" s="94"/>
      <c r="F4" s="95" t="s">
        <v>91</v>
      </c>
    </row>
    <row r="5" spans="1:8" ht="61.5" customHeight="1">
      <c r="A5" s="91"/>
      <c r="B5" s="23" t="s">
        <v>4</v>
      </c>
      <c r="C5" s="24" t="s">
        <v>33</v>
      </c>
      <c r="D5" s="24" t="s">
        <v>5</v>
      </c>
      <c r="E5" s="24" t="s">
        <v>6</v>
      </c>
      <c r="F5" s="96"/>
    </row>
    <row r="6" spans="1:8">
      <c r="A6" s="44" t="s">
        <v>3</v>
      </c>
      <c r="B6" s="25" t="s">
        <v>7</v>
      </c>
      <c r="C6" s="25" t="s">
        <v>8</v>
      </c>
      <c r="D6" s="25"/>
      <c r="E6" s="25"/>
      <c r="F6" s="42">
        <f>F7+F12+F16+F28</f>
        <v>11790443</v>
      </c>
    </row>
    <row r="7" spans="1:8" ht="22.5">
      <c r="A7" s="45" t="s">
        <v>9</v>
      </c>
      <c r="B7" s="66" t="s">
        <v>7</v>
      </c>
      <c r="C7" s="66" t="s">
        <v>10</v>
      </c>
      <c r="D7" s="26"/>
      <c r="E7" s="26"/>
      <c r="F7" s="33">
        <f>F8</f>
        <v>1013103</v>
      </c>
      <c r="G7" s="81"/>
    </row>
    <row r="8" spans="1:8">
      <c r="A8" s="37" t="s">
        <v>56</v>
      </c>
      <c r="B8" s="28" t="s">
        <v>7</v>
      </c>
      <c r="C8" s="28" t="s">
        <v>10</v>
      </c>
      <c r="D8" s="28" t="s">
        <v>98</v>
      </c>
      <c r="E8" s="28"/>
      <c r="F8" s="32">
        <f>F9</f>
        <v>1013103</v>
      </c>
      <c r="G8" s="22"/>
    </row>
    <row r="9" spans="1:8" ht="12.75" customHeight="1">
      <c r="A9" s="35" t="s">
        <v>11</v>
      </c>
      <c r="B9" s="28" t="s">
        <v>7</v>
      </c>
      <c r="C9" s="28" t="s">
        <v>10</v>
      </c>
      <c r="D9" s="28" t="s">
        <v>97</v>
      </c>
      <c r="E9" s="28"/>
      <c r="F9" s="32">
        <f>F10+F11</f>
        <v>1013103</v>
      </c>
      <c r="G9" s="22"/>
    </row>
    <row r="10" spans="1:8">
      <c r="A10" s="35" t="s">
        <v>87</v>
      </c>
      <c r="B10" s="28" t="s">
        <v>7</v>
      </c>
      <c r="C10" s="28" t="s">
        <v>10</v>
      </c>
      <c r="D10" s="28" t="s">
        <v>97</v>
      </c>
      <c r="E10" s="28" t="s">
        <v>28</v>
      </c>
      <c r="F10" s="32">
        <v>778113</v>
      </c>
      <c r="G10" s="22"/>
    </row>
    <row r="11" spans="1:8" ht="22.5" customHeight="1">
      <c r="A11" s="35" t="s">
        <v>82</v>
      </c>
      <c r="B11" s="28" t="s">
        <v>7</v>
      </c>
      <c r="C11" s="28" t="s">
        <v>10</v>
      </c>
      <c r="D11" s="28" t="s">
        <v>97</v>
      </c>
      <c r="E11" s="28" t="s">
        <v>81</v>
      </c>
      <c r="F11" s="32">
        <v>234990</v>
      </c>
      <c r="G11" s="22"/>
    </row>
    <row r="12" spans="1:8" ht="22.5" customHeight="1">
      <c r="A12" s="45" t="s">
        <v>85</v>
      </c>
      <c r="B12" s="66" t="s">
        <v>7</v>
      </c>
      <c r="C12" s="66" t="s">
        <v>12</v>
      </c>
      <c r="D12" s="28"/>
      <c r="E12" s="28"/>
      <c r="F12" s="33">
        <f>F13</f>
        <v>300000</v>
      </c>
      <c r="G12" s="22"/>
    </row>
    <row r="13" spans="1:8" ht="22.5" customHeight="1">
      <c r="A13" s="35" t="s">
        <v>86</v>
      </c>
      <c r="B13" s="28" t="s">
        <v>7</v>
      </c>
      <c r="C13" s="28" t="s">
        <v>12</v>
      </c>
      <c r="D13" s="28" t="s">
        <v>98</v>
      </c>
      <c r="E13" s="28"/>
      <c r="F13" s="32">
        <v>300000</v>
      </c>
      <c r="G13" s="22"/>
    </row>
    <row r="14" spans="1:8" ht="18" customHeight="1">
      <c r="A14" s="35" t="s">
        <v>56</v>
      </c>
      <c r="B14" s="28" t="s">
        <v>7</v>
      </c>
      <c r="C14" s="28" t="s">
        <v>12</v>
      </c>
      <c r="D14" s="28" t="s">
        <v>99</v>
      </c>
      <c r="E14" s="28"/>
      <c r="F14" s="32">
        <v>300000</v>
      </c>
      <c r="G14" s="22"/>
    </row>
    <row r="15" spans="1:8" ht="19.5" customHeight="1">
      <c r="A15" s="35" t="s">
        <v>31</v>
      </c>
      <c r="B15" s="28" t="s">
        <v>7</v>
      </c>
      <c r="C15" s="28" t="s">
        <v>12</v>
      </c>
      <c r="D15" s="28" t="s">
        <v>99</v>
      </c>
      <c r="E15" s="28" t="s">
        <v>30</v>
      </c>
      <c r="F15" s="32">
        <v>300000</v>
      </c>
      <c r="G15" s="22"/>
    </row>
    <row r="16" spans="1:8">
      <c r="A16" s="78" t="s">
        <v>78</v>
      </c>
      <c r="B16" s="67" t="s">
        <v>7</v>
      </c>
      <c r="C16" s="67" t="s">
        <v>14</v>
      </c>
      <c r="D16" s="28"/>
      <c r="E16" s="30"/>
      <c r="F16" s="33">
        <f>F17+F24</f>
        <v>9907887</v>
      </c>
      <c r="G16" s="81"/>
    </row>
    <row r="17" spans="1:16" ht="19.5" customHeight="1">
      <c r="A17" s="37" t="s">
        <v>59</v>
      </c>
      <c r="B17" s="26" t="s">
        <v>13</v>
      </c>
      <c r="C17" s="26" t="s">
        <v>14</v>
      </c>
      <c r="D17" s="26" t="s">
        <v>99</v>
      </c>
      <c r="E17" s="26"/>
      <c r="F17" s="63">
        <f>F18+F19+F20+F21+F22+F23</f>
        <v>9821494</v>
      </c>
      <c r="G17" s="81"/>
    </row>
    <row r="18" spans="1:16">
      <c r="A18" s="35" t="s">
        <v>87</v>
      </c>
      <c r="B18" s="28" t="s">
        <v>7</v>
      </c>
      <c r="C18" s="28" t="s">
        <v>14</v>
      </c>
      <c r="D18" s="28" t="s">
        <v>99</v>
      </c>
      <c r="E18" s="28" t="s">
        <v>28</v>
      </c>
      <c r="F18" s="32">
        <v>6239442</v>
      </c>
      <c r="G18" s="81"/>
    </row>
    <row r="19" spans="1:16" ht="22.5" customHeight="1">
      <c r="A19" s="35" t="s">
        <v>82</v>
      </c>
      <c r="B19" s="28" t="s">
        <v>7</v>
      </c>
      <c r="C19" s="28" t="s">
        <v>14</v>
      </c>
      <c r="D19" s="28" t="s">
        <v>99</v>
      </c>
      <c r="E19" s="28" t="s">
        <v>81</v>
      </c>
      <c r="F19" s="32">
        <v>1884312</v>
      </c>
      <c r="G19" s="22"/>
    </row>
    <row r="20" spans="1:16" s="21" customFormat="1" ht="22.5">
      <c r="A20" s="46" t="s">
        <v>29</v>
      </c>
      <c r="B20" s="31" t="s">
        <v>7</v>
      </c>
      <c r="C20" s="31" t="s">
        <v>14</v>
      </c>
      <c r="D20" s="31" t="s">
        <v>100</v>
      </c>
      <c r="E20" s="31" t="s">
        <v>39</v>
      </c>
      <c r="F20" s="32">
        <v>0</v>
      </c>
      <c r="G20" s="22"/>
      <c r="H20" s="22"/>
      <c r="I20" s="22"/>
      <c r="J20" s="22"/>
      <c r="K20" s="22"/>
      <c r="L20" s="22"/>
      <c r="M20" s="22"/>
      <c r="N20" s="22"/>
      <c r="O20" s="22"/>
      <c r="P20" s="22"/>
    </row>
    <row r="21" spans="1:16" s="21" customFormat="1" ht="12.75" customHeight="1">
      <c r="A21" s="46" t="s">
        <v>80</v>
      </c>
      <c r="B21" s="31" t="s">
        <v>7</v>
      </c>
      <c r="C21" s="31" t="s">
        <v>14</v>
      </c>
      <c r="D21" s="31" t="s">
        <v>99</v>
      </c>
      <c r="E21" s="31" t="s">
        <v>44</v>
      </c>
      <c r="F21" s="32">
        <v>427134</v>
      </c>
      <c r="G21" s="22"/>
      <c r="H21" s="22"/>
      <c r="I21" s="22"/>
      <c r="J21" s="22"/>
      <c r="K21" s="22"/>
      <c r="L21" s="22"/>
      <c r="M21" s="22"/>
      <c r="N21" s="22"/>
      <c r="O21" s="22"/>
      <c r="P21" s="22"/>
    </row>
    <row r="22" spans="1:16" s="1" customFormat="1" ht="22.5">
      <c r="A22" s="35" t="s">
        <v>31</v>
      </c>
      <c r="B22" s="30" t="s">
        <v>7</v>
      </c>
      <c r="C22" s="30" t="s">
        <v>14</v>
      </c>
      <c r="D22" s="28" t="s">
        <v>99</v>
      </c>
      <c r="E22" s="30" t="s">
        <v>30</v>
      </c>
      <c r="F22" s="32">
        <v>1058995</v>
      </c>
      <c r="G22" s="22"/>
    </row>
    <row r="23" spans="1:16" s="1" customFormat="1" ht="12.75" customHeight="1">
      <c r="A23" s="46" t="s">
        <v>132</v>
      </c>
      <c r="B23" s="30" t="s">
        <v>7</v>
      </c>
      <c r="C23" s="30" t="s">
        <v>14</v>
      </c>
      <c r="D23" s="28" t="s">
        <v>99</v>
      </c>
      <c r="E23" s="30" t="s">
        <v>131</v>
      </c>
      <c r="F23" s="32">
        <v>211611</v>
      </c>
      <c r="G23" s="22"/>
    </row>
    <row r="24" spans="1:16" s="1" customFormat="1">
      <c r="A24" s="37" t="s">
        <v>60</v>
      </c>
      <c r="B24" s="28" t="s">
        <v>7</v>
      </c>
      <c r="C24" s="28" t="s">
        <v>14</v>
      </c>
      <c r="D24" s="28" t="s">
        <v>98</v>
      </c>
      <c r="E24" s="30"/>
      <c r="F24" s="32">
        <f>F25+F26+F27</f>
        <v>86393</v>
      </c>
      <c r="G24" s="22"/>
    </row>
    <row r="25" spans="1:16" s="1" customFormat="1">
      <c r="A25" s="47" t="s">
        <v>35</v>
      </c>
      <c r="B25" s="28" t="s">
        <v>7</v>
      </c>
      <c r="C25" s="28" t="s">
        <v>14</v>
      </c>
      <c r="D25" s="28" t="s">
        <v>101</v>
      </c>
      <c r="E25" s="28" t="s">
        <v>32</v>
      </c>
      <c r="F25" s="32">
        <v>3000</v>
      </c>
      <c r="G25" s="22"/>
    </row>
    <row r="26" spans="1:16" s="1" customFormat="1">
      <c r="A26" s="48" t="s">
        <v>36</v>
      </c>
      <c r="B26" s="28" t="s">
        <v>7</v>
      </c>
      <c r="C26" s="28" t="s">
        <v>14</v>
      </c>
      <c r="D26" s="28" t="s">
        <v>101</v>
      </c>
      <c r="E26" s="28" t="s">
        <v>34</v>
      </c>
      <c r="F26" s="32">
        <v>82393</v>
      </c>
      <c r="G26" s="22"/>
    </row>
    <row r="27" spans="1:16">
      <c r="A27" s="48" t="s">
        <v>84</v>
      </c>
      <c r="B27" s="28" t="s">
        <v>7</v>
      </c>
      <c r="C27" s="28" t="s">
        <v>14</v>
      </c>
      <c r="D27" s="28" t="s">
        <v>101</v>
      </c>
      <c r="E27" s="28" t="s">
        <v>83</v>
      </c>
      <c r="F27" s="32">
        <v>1000</v>
      </c>
      <c r="G27" s="22"/>
    </row>
    <row r="28" spans="1:16" ht="15.75" customHeight="1">
      <c r="A28" s="49" t="s">
        <v>16</v>
      </c>
      <c r="B28" s="66" t="s">
        <v>7</v>
      </c>
      <c r="C28" s="66" t="s">
        <v>23</v>
      </c>
      <c r="D28" s="28"/>
      <c r="E28" s="26"/>
      <c r="F28" s="33">
        <f>F29+F32+F34</f>
        <v>569453</v>
      </c>
      <c r="G28" s="22"/>
    </row>
    <row r="29" spans="1:16" ht="33.75" customHeight="1">
      <c r="A29" s="34" t="s">
        <v>61</v>
      </c>
      <c r="B29" s="26" t="s">
        <v>7</v>
      </c>
      <c r="C29" s="26" t="s">
        <v>23</v>
      </c>
      <c r="D29" s="26" t="s">
        <v>98</v>
      </c>
      <c r="E29" s="26"/>
      <c r="F29" s="64">
        <f>F30</f>
        <v>67845</v>
      </c>
      <c r="G29" s="22"/>
      <c r="I29" s="10"/>
    </row>
    <row r="30" spans="1:16" ht="13.5" customHeight="1">
      <c r="A30" s="46" t="s">
        <v>65</v>
      </c>
      <c r="B30" s="31" t="s">
        <v>7</v>
      </c>
      <c r="C30" s="31" t="s">
        <v>23</v>
      </c>
      <c r="D30" s="31" t="s">
        <v>102</v>
      </c>
      <c r="E30" s="28"/>
      <c r="F30" s="32">
        <f>F31</f>
        <v>67845</v>
      </c>
      <c r="G30" s="22"/>
    </row>
    <row r="31" spans="1:16" ht="25.5" customHeight="1">
      <c r="A31" s="46" t="s">
        <v>64</v>
      </c>
      <c r="B31" s="31" t="s">
        <v>7</v>
      </c>
      <c r="C31" s="31" t="s">
        <v>23</v>
      </c>
      <c r="D31" s="31" t="s">
        <v>102</v>
      </c>
      <c r="E31" s="28" t="s">
        <v>45</v>
      </c>
      <c r="F31" s="32">
        <v>67845</v>
      </c>
      <c r="G31" s="22"/>
    </row>
    <row r="32" spans="1:16" ht="22.5">
      <c r="A32" s="46" t="s">
        <v>50</v>
      </c>
      <c r="B32" s="31" t="s">
        <v>7</v>
      </c>
      <c r="C32" s="31" t="s">
        <v>23</v>
      </c>
      <c r="D32" s="31" t="s">
        <v>103</v>
      </c>
      <c r="E32" s="31"/>
      <c r="F32" s="32">
        <f>F33</f>
        <v>2608</v>
      </c>
      <c r="G32" s="22"/>
    </row>
    <row r="33" spans="1:8" ht="15" customHeight="1">
      <c r="A33" s="46" t="s">
        <v>31</v>
      </c>
      <c r="B33" s="31" t="s">
        <v>7</v>
      </c>
      <c r="C33" s="31" t="s">
        <v>23</v>
      </c>
      <c r="D33" s="31" t="s">
        <v>103</v>
      </c>
      <c r="E33" s="31" t="s">
        <v>30</v>
      </c>
      <c r="F33" s="32">
        <v>2608</v>
      </c>
      <c r="G33" s="22"/>
    </row>
    <row r="34" spans="1:8" ht="14.25" customHeight="1">
      <c r="A34" s="34" t="s">
        <v>56</v>
      </c>
      <c r="B34" s="50" t="s">
        <v>7</v>
      </c>
      <c r="C34" s="50" t="s">
        <v>23</v>
      </c>
      <c r="D34" s="31" t="s">
        <v>98</v>
      </c>
      <c r="E34" s="26"/>
      <c r="F34" s="32">
        <f>F35</f>
        <v>499000</v>
      </c>
      <c r="G34" s="22"/>
    </row>
    <row r="35" spans="1:8" ht="23.25" customHeight="1">
      <c r="A35" s="46" t="s">
        <v>57</v>
      </c>
      <c r="B35" s="50" t="s">
        <v>7</v>
      </c>
      <c r="C35" s="50" t="s">
        <v>23</v>
      </c>
      <c r="D35" s="31" t="s">
        <v>99</v>
      </c>
      <c r="E35" s="26"/>
      <c r="F35" s="32">
        <f>F36</f>
        <v>499000</v>
      </c>
      <c r="G35" s="22"/>
    </row>
    <row r="36" spans="1:8" ht="19.5" customHeight="1">
      <c r="A36" s="46" t="s">
        <v>31</v>
      </c>
      <c r="B36" s="31" t="s">
        <v>7</v>
      </c>
      <c r="C36" s="31" t="s">
        <v>23</v>
      </c>
      <c r="D36" s="31" t="s">
        <v>99</v>
      </c>
      <c r="E36" s="28" t="s">
        <v>30</v>
      </c>
      <c r="F36" s="32">
        <v>499000</v>
      </c>
      <c r="G36" s="81"/>
    </row>
    <row r="37" spans="1:8">
      <c r="A37" s="34" t="s">
        <v>68</v>
      </c>
      <c r="B37" s="52" t="s">
        <v>12</v>
      </c>
      <c r="C37" s="52" t="s">
        <v>8</v>
      </c>
      <c r="D37" s="52"/>
      <c r="E37" s="25"/>
      <c r="F37" s="42">
        <f>F38</f>
        <v>340000</v>
      </c>
      <c r="G37" s="22"/>
    </row>
    <row r="38" spans="1:8" ht="22.5">
      <c r="A38" s="55" t="s">
        <v>122</v>
      </c>
      <c r="B38" s="50" t="s">
        <v>12</v>
      </c>
      <c r="C38" s="50" t="s">
        <v>18</v>
      </c>
      <c r="D38" s="31"/>
      <c r="E38" s="26"/>
      <c r="F38" s="63">
        <f>F39</f>
        <v>340000</v>
      </c>
      <c r="G38" s="22"/>
    </row>
    <row r="39" spans="1:8">
      <c r="A39" s="56" t="s">
        <v>62</v>
      </c>
      <c r="B39" s="31" t="s">
        <v>12</v>
      </c>
      <c r="C39" s="31" t="s">
        <v>18</v>
      </c>
      <c r="D39" s="31" t="s">
        <v>98</v>
      </c>
      <c r="E39" s="28"/>
      <c r="F39" s="32">
        <f>F40</f>
        <v>340000</v>
      </c>
      <c r="G39" s="22"/>
    </row>
    <row r="40" spans="1:8" ht="27" customHeight="1">
      <c r="A40" s="54" t="s">
        <v>69</v>
      </c>
      <c r="B40" s="31" t="s">
        <v>12</v>
      </c>
      <c r="C40" s="31" t="s">
        <v>18</v>
      </c>
      <c r="D40" s="31" t="s">
        <v>104</v>
      </c>
      <c r="E40" s="28"/>
      <c r="F40" s="32">
        <f>F41</f>
        <v>340000</v>
      </c>
      <c r="G40" s="22"/>
    </row>
    <row r="41" spans="1:8" ht="22.5">
      <c r="A41" s="54" t="s">
        <v>67</v>
      </c>
      <c r="B41" s="31" t="s">
        <v>12</v>
      </c>
      <c r="C41" s="31" t="s">
        <v>18</v>
      </c>
      <c r="D41" s="31" t="s">
        <v>105</v>
      </c>
      <c r="E41" s="28"/>
      <c r="F41" s="32">
        <f>F42</f>
        <v>340000</v>
      </c>
      <c r="G41" s="22"/>
      <c r="H41" s="17"/>
    </row>
    <row r="42" spans="1:8" ht="18" customHeight="1">
      <c r="A42" s="46" t="s">
        <v>31</v>
      </c>
      <c r="B42" s="31" t="s">
        <v>12</v>
      </c>
      <c r="C42" s="31" t="s">
        <v>18</v>
      </c>
      <c r="D42" s="31" t="s">
        <v>105</v>
      </c>
      <c r="E42" s="28" t="s">
        <v>30</v>
      </c>
      <c r="F42" s="32">
        <v>340000</v>
      </c>
      <c r="G42" s="22"/>
      <c r="H42" s="17"/>
    </row>
    <row r="43" spans="1:8" s="1" customFormat="1" ht="17.25" customHeight="1">
      <c r="A43" s="34" t="s">
        <v>17</v>
      </c>
      <c r="B43" s="52" t="s">
        <v>14</v>
      </c>
      <c r="C43" s="52" t="s">
        <v>8</v>
      </c>
      <c r="D43" s="31"/>
      <c r="E43" s="25"/>
      <c r="F43" s="42">
        <f>F44+F53</f>
        <v>2190080</v>
      </c>
      <c r="G43" s="22"/>
    </row>
    <row r="44" spans="1:8" ht="18" customHeight="1">
      <c r="A44" s="55" t="s">
        <v>27</v>
      </c>
      <c r="B44" s="50" t="s">
        <v>14</v>
      </c>
      <c r="C44" s="50" t="s">
        <v>18</v>
      </c>
      <c r="D44" s="31"/>
      <c r="E44" s="38"/>
      <c r="F44" s="33">
        <f>F45+F49</f>
        <v>1980080</v>
      </c>
      <c r="G44" s="22"/>
      <c r="H44" s="17"/>
    </row>
    <row r="45" spans="1:8" s="1" customFormat="1" ht="40.5" customHeight="1">
      <c r="A45" s="34" t="s">
        <v>61</v>
      </c>
      <c r="B45" s="31" t="s">
        <v>14</v>
      </c>
      <c r="C45" s="31" t="s">
        <v>18</v>
      </c>
      <c r="D45" s="31" t="s">
        <v>98</v>
      </c>
      <c r="E45" s="25"/>
      <c r="F45" s="32">
        <f>F46</f>
        <v>1329992</v>
      </c>
      <c r="G45" s="22"/>
    </row>
    <row r="46" spans="1:8" s="1" customFormat="1" ht="26.25" customHeight="1">
      <c r="A46" s="46" t="s">
        <v>51</v>
      </c>
      <c r="B46" s="31" t="s">
        <v>14</v>
      </c>
      <c r="C46" s="31" t="s">
        <v>18</v>
      </c>
      <c r="D46" s="31" t="s">
        <v>106</v>
      </c>
      <c r="E46" s="30"/>
      <c r="F46" s="32">
        <f>F47+F48</f>
        <v>1329992</v>
      </c>
      <c r="G46" s="22"/>
    </row>
    <row r="47" spans="1:8" s="1" customFormat="1" ht="21.75" customHeight="1">
      <c r="A47" s="46" t="s">
        <v>38</v>
      </c>
      <c r="B47" s="31" t="s">
        <v>14</v>
      </c>
      <c r="C47" s="31" t="s">
        <v>18</v>
      </c>
      <c r="D47" s="31" t="s">
        <v>106</v>
      </c>
      <c r="E47" s="30" t="s">
        <v>37</v>
      </c>
      <c r="F47" s="32">
        <v>0</v>
      </c>
      <c r="G47" s="22"/>
    </row>
    <row r="48" spans="1:8" s="1" customFormat="1" ht="14.25" customHeight="1">
      <c r="A48" s="46" t="s">
        <v>31</v>
      </c>
      <c r="B48" s="31" t="s">
        <v>14</v>
      </c>
      <c r="C48" s="31" t="s">
        <v>18</v>
      </c>
      <c r="D48" s="31" t="s">
        <v>106</v>
      </c>
      <c r="E48" s="30" t="s">
        <v>30</v>
      </c>
      <c r="F48" s="32">
        <v>1329992</v>
      </c>
      <c r="G48" s="22"/>
    </row>
    <row r="49" spans="1:8" s="1" customFormat="1" ht="25.5" customHeight="1">
      <c r="A49" s="57" t="s">
        <v>62</v>
      </c>
      <c r="B49" s="31" t="s">
        <v>14</v>
      </c>
      <c r="C49" s="31" t="s">
        <v>18</v>
      </c>
      <c r="D49" s="31" t="s">
        <v>98</v>
      </c>
      <c r="E49" s="30"/>
      <c r="F49" s="32">
        <f>F50</f>
        <v>650088</v>
      </c>
      <c r="G49" s="22"/>
    </row>
    <row r="50" spans="1:8" s="1" customFormat="1" ht="22.5">
      <c r="A50" s="46" t="s">
        <v>70</v>
      </c>
      <c r="B50" s="31" t="s">
        <v>14</v>
      </c>
      <c r="C50" s="31" t="s">
        <v>18</v>
      </c>
      <c r="D50" s="31" t="s">
        <v>107</v>
      </c>
      <c r="E50" s="30"/>
      <c r="F50" s="32">
        <f>F52+F51</f>
        <v>650088</v>
      </c>
      <c r="G50" s="22"/>
    </row>
    <row r="51" spans="1:8" s="1" customFormat="1" ht="22.5">
      <c r="A51" s="46" t="s">
        <v>38</v>
      </c>
      <c r="B51" s="31" t="s">
        <v>14</v>
      </c>
      <c r="C51" s="31" t="s">
        <v>18</v>
      </c>
      <c r="D51" s="31" t="s">
        <v>107</v>
      </c>
      <c r="E51" s="30" t="s">
        <v>37</v>
      </c>
      <c r="F51" s="32">
        <v>0</v>
      </c>
      <c r="G51" s="22"/>
    </row>
    <row r="52" spans="1:8" s="1" customFormat="1" ht="22.5">
      <c r="A52" s="46" t="s">
        <v>31</v>
      </c>
      <c r="B52" s="31" t="s">
        <v>25</v>
      </c>
      <c r="C52" s="31" t="s">
        <v>18</v>
      </c>
      <c r="D52" s="31" t="s">
        <v>107</v>
      </c>
      <c r="E52" s="30" t="s">
        <v>30</v>
      </c>
      <c r="F52" s="32">
        <v>650088</v>
      </c>
      <c r="G52" s="22"/>
    </row>
    <row r="53" spans="1:8" s="1" customFormat="1">
      <c r="A53" s="46" t="s">
        <v>48</v>
      </c>
      <c r="B53" s="69" t="s">
        <v>14</v>
      </c>
      <c r="C53" s="69" t="s">
        <v>47</v>
      </c>
      <c r="D53" s="69"/>
      <c r="E53" s="67"/>
      <c r="F53" s="33">
        <f>F54</f>
        <v>210000</v>
      </c>
      <c r="G53" s="22"/>
    </row>
    <row r="54" spans="1:8" s="1" customFormat="1" ht="15.75" customHeight="1">
      <c r="A54" s="56" t="s">
        <v>56</v>
      </c>
      <c r="B54" s="31" t="s">
        <v>14</v>
      </c>
      <c r="C54" s="31" t="s">
        <v>47</v>
      </c>
      <c r="D54" s="31" t="s">
        <v>98</v>
      </c>
      <c r="E54" s="30"/>
      <c r="F54" s="29">
        <f>F55+F57</f>
        <v>210000</v>
      </c>
      <c r="G54" s="22"/>
    </row>
    <row r="55" spans="1:8" s="1" customFormat="1">
      <c r="A55" s="46" t="s">
        <v>49</v>
      </c>
      <c r="B55" s="31" t="s">
        <v>14</v>
      </c>
      <c r="C55" s="31" t="s">
        <v>47</v>
      </c>
      <c r="D55" s="31" t="s">
        <v>108</v>
      </c>
      <c r="E55" s="30" t="s">
        <v>30</v>
      </c>
      <c r="F55" s="32">
        <f>F56</f>
        <v>200000</v>
      </c>
      <c r="G55" s="22"/>
    </row>
    <row r="56" spans="1:8" s="1" customFormat="1" ht="12.75" hidden="1" customHeight="1">
      <c r="A56" s="46" t="s">
        <v>31</v>
      </c>
      <c r="B56" s="31" t="s">
        <v>14</v>
      </c>
      <c r="C56" s="31" t="s">
        <v>47</v>
      </c>
      <c r="D56" s="31" t="s">
        <v>108</v>
      </c>
      <c r="E56" s="30" t="s">
        <v>30</v>
      </c>
      <c r="F56" s="32">
        <v>200000</v>
      </c>
      <c r="G56" s="22"/>
    </row>
    <row r="57" spans="1:8" s="1" customFormat="1" ht="21">
      <c r="A57" s="51" t="s">
        <v>72</v>
      </c>
      <c r="B57" s="31" t="s">
        <v>14</v>
      </c>
      <c r="C57" s="31" t="s">
        <v>47</v>
      </c>
      <c r="D57" s="31" t="s">
        <v>109</v>
      </c>
      <c r="E57" s="30"/>
      <c r="F57" s="32">
        <f>F58</f>
        <v>10000</v>
      </c>
      <c r="G57" s="22"/>
    </row>
    <row r="58" spans="1:8" s="2" customFormat="1" ht="16.5" customHeight="1">
      <c r="A58" s="46" t="s">
        <v>31</v>
      </c>
      <c r="B58" s="31" t="s">
        <v>14</v>
      </c>
      <c r="C58" s="31" t="s">
        <v>47</v>
      </c>
      <c r="D58" s="31" t="s">
        <v>109</v>
      </c>
      <c r="E58" s="30" t="s">
        <v>30</v>
      </c>
      <c r="F58" s="32">
        <v>10000</v>
      </c>
      <c r="G58" s="80"/>
      <c r="H58" s="18"/>
    </row>
    <row r="59" spans="1:8" s="2" customFormat="1">
      <c r="A59" s="34" t="s">
        <v>22</v>
      </c>
      <c r="B59" s="52" t="s">
        <v>15</v>
      </c>
      <c r="C59" s="52" t="s">
        <v>8</v>
      </c>
      <c r="D59" s="31"/>
      <c r="E59" s="25"/>
      <c r="F59" s="36">
        <f>F60+F70+F80+F99</f>
        <v>15302176</v>
      </c>
      <c r="G59" s="80"/>
    </row>
    <row r="60" spans="1:8" s="2" customFormat="1">
      <c r="A60" s="53" t="s">
        <v>26</v>
      </c>
      <c r="B60" s="50" t="s">
        <v>15</v>
      </c>
      <c r="C60" s="50" t="s">
        <v>7</v>
      </c>
      <c r="D60" s="31"/>
      <c r="E60" s="26"/>
      <c r="F60" s="39">
        <f>F66+F62</f>
        <v>289500</v>
      </c>
      <c r="G60" s="80"/>
    </row>
    <row r="61" spans="1:8" s="2" customFormat="1">
      <c r="A61" s="34" t="s">
        <v>61</v>
      </c>
      <c r="B61" s="50" t="s">
        <v>15</v>
      </c>
      <c r="C61" s="50" t="s">
        <v>7</v>
      </c>
      <c r="D61" s="50" t="s">
        <v>98</v>
      </c>
      <c r="E61" s="26"/>
      <c r="F61" s="64">
        <f>F62</f>
        <v>137400</v>
      </c>
      <c r="G61" s="80"/>
    </row>
    <row r="62" spans="1:8" s="2" customFormat="1" ht="45">
      <c r="A62" s="46" t="s">
        <v>52</v>
      </c>
      <c r="B62" s="31" t="s">
        <v>15</v>
      </c>
      <c r="C62" s="31" t="s">
        <v>7</v>
      </c>
      <c r="D62" s="31" t="s">
        <v>110</v>
      </c>
      <c r="E62" s="30"/>
      <c r="F62" s="32">
        <f>F63+F64</f>
        <v>137400</v>
      </c>
      <c r="G62" s="80"/>
    </row>
    <row r="63" spans="1:8" s="2" customFormat="1" ht="22.5">
      <c r="A63" s="46" t="s">
        <v>38</v>
      </c>
      <c r="B63" s="31" t="s">
        <v>15</v>
      </c>
      <c r="C63" s="31" t="s">
        <v>7</v>
      </c>
      <c r="D63" s="31" t="s">
        <v>110</v>
      </c>
      <c r="E63" s="30" t="s">
        <v>37</v>
      </c>
      <c r="F63" s="32">
        <v>0</v>
      </c>
      <c r="G63" s="80"/>
    </row>
    <row r="64" spans="1:8" s="2" customFormat="1" ht="22.5">
      <c r="A64" s="46" t="s">
        <v>31</v>
      </c>
      <c r="B64" s="31" t="s">
        <v>15</v>
      </c>
      <c r="C64" s="31" t="s">
        <v>7</v>
      </c>
      <c r="D64" s="31" t="s">
        <v>110</v>
      </c>
      <c r="E64" s="30" t="s">
        <v>30</v>
      </c>
      <c r="F64" s="32">
        <v>137400</v>
      </c>
      <c r="G64" s="80"/>
    </row>
    <row r="65" spans="1:7" s="2" customFormat="1">
      <c r="A65" s="57" t="s">
        <v>62</v>
      </c>
      <c r="B65" s="50" t="s">
        <v>15</v>
      </c>
      <c r="C65" s="50" t="s">
        <v>7</v>
      </c>
      <c r="D65" s="50" t="s">
        <v>98</v>
      </c>
      <c r="E65" s="38"/>
      <c r="F65" s="64">
        <f>F66</f>
        <v>152100</v>
      </c>
      <c r="G65" s="80"/>
    </row>
    <row r="66" spans="1:7" s="2" customFormat="1">
      <c r="A66" s="46" t="s">
        <v>74</v>
      </c>
      <c r="B66" s="31" t="s">
        <v>15</v>
      </c>
      <c r="C66" s="31" t="s">
        <v>7</v>
      </c>
      <c r="D66" s="31" t="s">
        <v>111</v>
      </c>
      <c r="E66" s="28" t="s">
        <v>30</v>
      </c>
      <c r="F66" s="32">
        <f>F67</f>
        <v>152100</v>
      </c>
      <c r="G66" s="80"/>
    </row>
    <row r="67" spans="1:7" s="2" customFormat="1" ht="81" hidden="1" customHeight="1">
      <c r="A67" s="46" t="s">
        <v>31</v>
      </c>
      <c r="B67" s="31" t="s">
        <v>15</v>
      </c>
      <c r="C67" s="31" t="s">
        <v>7</v>
      </c>
      <c r="D67" s="31" t="s">
        <v>111</v>
      </c>
      <c r="E67" s="28" t="s">
        <v>30</v>
      </c>
      <c r="F67" s="32">
        <v>152100</v>
      </c>
      <c r="G67" s="80"/>
    </row>
    <row r="68" spans="1:7" s="2" customFormat="1" ht="36.75" hidden="1" customHeight="1">
      <c r="A68" s="46"/>
      <c r="B68" s="31"/>
      <c r="C68" s="31"/>
      <c r="D68" s="31"/>
      <c r="E68" s="40"/>
      <c r="F68" s="41"/>
      <c r="G68" s="80"/>
    </row>
    <row r="69" spans="1:7" s="2" customFormat="1" ht="35.25" hidden="1" customHeight="1">
      <c r="A69" s="46"/>
      <c r="B69" s="31"/>
      <c r="C69" s="31"/>
      <c r="D69" s="31"/>
      <c r="E69" s="30"/>
      <c r="F69" s="29"/>
      <c r="G69" s="80"/>
    </row>
    <row r="70" spans="1:7" s="2" customFormat="1" ht="17.25" customHeight="1">
      <c r="A70" s="58" t="s">
        <v>42</v>
      </c>
      <c r="B70" s="50" t="s">
        <v>15</v>
      </c>
      <c r="C70" s="50" t="s">
        <v>10</v>
      </c>
      <c r="D70" s="31"/>
      <c r="E70" s="38"/>
      <c r="F70" s="42">
        <f>F71+F75</f>
        <v>887732</v>
      </c>
      <c r="G70" s="79"/>
    </row>
    <row r="71" spans="1:7" s="2" customFormat="1">
      <c r="A71" s="34" t="s">
        <v>61</v>
      </c>
      <c r="B71" s="50" t="s">
        <v>15</v>
      </c>
      <c r="C71" s="50" t="s">
        <v>10</v>
      </c>
      <c r="D71" s="50" t="s">
        <v>66</v>
      </c>
      <c r="E71" s="38"/>
      <c r="F71" s="64">
        <f>F72</f>
        <v>743232</v>
      </c>
      <c r="G71" s="79"/>
    </row>
    <row r="72" spans="1:7" s="2" customFormat="1" ht="45">
      <c r="A72" s="46" t="s">
        <v>53</v>
      </c>
      <c r="B72" s="31" t="s">
        <v>15</v>
      </c>
      <c r="C72" s="31" t="s">
        <v>10</v>
      </c>
      <c r="D72" s="31" t="s">
        <v>112</v>
      </c>
      <c r="E72" s="30"/>
      <c r="F72" s="32">
        <f>F73+F74</f>
        <v>743232</v>
      </c>
      <c r="G72" s="79"/>
    </row>
    <row r="73" spans="1:7" s="2" customFormat="1" ht="22.5">
      <c r="A73" s="46" t="s">
        <v>38</v>
      </c>
      <c r="B73" s="31" t="s">
        <v>15</v>
      </c>
      <c r="C73" s="31" t="s">
        <v>10</v>
      </c>
      <c r="D73" s="31" t="s">
        <v>112</v>
      </c>
      <c r="E73" s="30" t="s">
        <v>37</v>
      </c>
      <c r="F73" s="32">
        <v>0</v>
      </c>
      <c r="G73" s="79"/>
    </row>
    <row r="74" spans="1:7" s="2" customFormat="1" ht="22.5">
      <c r="A74" s="46" t="s">
        <v>31</v>
      </c>
      <c r="B74" s="31" t="s">
        <v>15</v>
      </c>
      <c r="C74" s="31" t="s">
        <v>10</v>
      </c>
      <c r="D74" s="31" t="s">
        <v>112</v>
      </c>
      <c r="E74" s="30" t="s">
        <v>30</v>
      </c>
      <c r="F74" s="32">
        <v>743232</v>
      </c>
      <c r="G74" s="79"/>
    </row>
    <row r="75" spans="1:7" s="2" customFormat="1" ht="41.25" customHeight="1">
      <c r="A75" s="57" t="s">
        <v>62</v>
      </c>
      <c r="B75" s="50" t="s">
        <v>15</v>
      </c>
      <c r="C75" s="50" t="s">
        <v>10</v>
      </c>
      <c r="D75" s="50" t="s">
        <v>98</v>
      </c>
      <c r="E75" s="38"/>
      <c r="F75" s="64">
        <f>F76</f>
        <v>144500</v>
      </c>
      <c r="G75" s="79"/>
    </row>
    <row r="76" spans="1:7" s="2" customFormat="1" ht="25.5" customHeight="1">
      <c r="A76" s="54" t="s">
        <v>63</v>
      </c>
      <c r="B76" s="31" t="s">
        <v>15</v>
      </c>
      <c r="C76" s="31" t="s">
        <v>10</v>
      </c>
      <c r="D76" s="31" t="s">
        <v>113</v>
      </c>
      <c r="E76" s="30"/>
      <c r="F76" s="32">
        <f>F77+F78+F79</f>
        <v>144500</v>
      </c>
      <c r="G76" s="79"/>
    </row>
    <row r="77" spans="1:7" s="2" customFormat="1" ht="24" customHeight="1">
      <c r="A77" s="46" t="s">
        <v>38</v>
      </c>
      <c r="B77" s="31" t="s">
        <v>15</v>
      </c>
      <c r="C77" s="31" t="s">
        <v>10</v>
      </c>
      <c r="D77" s="31" t="s">
        <v>113</v>
      </c>
      <c r="E77" s="30" t="s">
        <v>37</v>
      </c>
      <c r="F77" s="32">
        <v>0</v>
      </c>
      <c r="G77" s="79"/>
    </row>
    <row r="78" spans="1:7" s="2" customFormat="1" ht="24" customHeight="1">
      <c r="A78" s="46" t="s">
        <v>31</v>
      </c>
      <c r="B78" s="31" t="s">
        <v>15</v>
      </c>
      <c r="C78" s="31" t="s">
        <v>10</v>
      </c>
      <c r="D78" s="31" t="s">
        <v>113</v>
      </c>
      <c r="E78" s="30" t="s">
        <v>30</v>
      </c>
      <c r="F78" s="32">
        <v>144500</v>
      </c>
      <c r="G78" s="79"/>
    </row>
    <row r="79" spans="1:7" s="2" customFormat="1" ht="16.5" customHeight="1">
      <c r="A79" s="46" t="s">
        <v>77</v>
      </c>
      <c r="B79" s="31" t="s">
        <v>15</v>
      </c>
      <c r="C79" s="31" t="s">
        <v>10</v>
      </c>
      <c r="D79" s="31" t="s">
        <v>113</v>
      </c>
      <c r="E79" s="30" t="s">
        <v>46</v>
      </c>
      <c r="F79" s="32">
        <v>0</v>
      </c>
      <c r="G79" s="79"/>
    </row>
    <row r="80" spans="1:7" s="2" customFormat="1" ht="34.5" customHeight="1">
      <c r="A80" s="59" t="s">
        <v>40</v>
      </c>
      <c r="B80" s="50" t="s">
        <v>15</v>
      </c>
      <c r="C80" s="50" t="s">
        <v>12</v>
      </c>
      <c r="D80" s="31"/>
      <c r="E80" s="38"/>
      <c r="F80" s="42">
        <f>F83+F90+F81</f>
        <v>13824944</v>
      </c>
      <c r="G80" s="79"/>
    </row>
    <row r="81" spans="1:7" s="2" customFormat="1" ht="24.75" customHeight="1">
      <c r="A81" s="59" t="s">
        <v>90</v>
      </c>
      <c r="B81" s="50" t="s">
        <v>15</v>
      </c>
      <c r="C81" s="50" t="s">
        <v>12</v>
      </c>
      <c r="D81" s="50" t="s">
        <v>89</v>
      </c>
      <c r="E81" s="38"/>
      <c r="F81" s="70">
        <f>F82</f>
        <v>0</v>
      </c>
      <c r="G81" s="79"/>
    </row>
    <row r="82" spans="1:7" s="2" customFormat="1" ht="18.75" customHeight="1">
      <c r="A82" s="46" t="s">
        <v>31</v>
      </c>
      <c r="B82" s="50" t="s">
        <v>15</v>
      </c>
      <c r="C82" s="50" t="s">
        <v>12</v>
      </c>
      <c r="D82" s="31" t="s">
        <v>89</v>
      </c>
      <c r="E82" s="38" t="s">
        <v>30</v>
      </c>
      <c r="F82" s="32">
        <v>0</v>
      </c>
      <c r="G82" s="79"/>
    </row>
    <row r="83" spans="1:7" s="2" customFormat="1">
      <c r="A83" s="34" t="s">
        <v>61</v>
      </c>
      <c r="B83" s="31" t="s">
        <v>15</v>
      </c>
      <c r="C83" s="31" t="s">
        <v>12</v>
      </c>
      <c r="D83" s="31" t="s">
        <v>98</v>
      </c>
      <c r="E83" s="38"/>
      <c r="F83" s="64">
        <f>F84+F87</f>
        <v>1195704</v>
      </c>
      <c r="G83" s="79"/>
    </row>
    <row r="84" spans="1:7" s="2" customFormat="1" ht="22.5">
      <c r="A84" s="46" t="s">
        <v>54</v>
      </c>
      <c r="B84" s="31" t="s">
        <v>15</v>
      </c>
      <c r="C84" s="31" t="s">
        <v>12</v>
      </c>
      <c r="D84" s="31" t="s">
        <v>114</v>
      </c>
      <c r="E84" s="31"/>
      <c r="F84" s="32">
        <f>F85+F86</f>
        <v>1056642</v>
      </c>
      <c r="G84" s="79"/>
    </row>
    <row r="85" spans="1:7" s="2" customFormat="1" ht="22.5">
      <c r="A85" s="46" t="s">
        <v>38</v>
      </c>
      <c r="B85" s="31" t="s">
        <v>15</v>
      </c>
      <c r="C85" s="31" t="s">
        <v>12</v>
      </c>
      <c r="D85" s="31" t="s">
        <v>114</v>
      </c>
      <c r="E85" s="31" t="s">
        <v>37</v>
      </c>
      <c r="F85" s="32">
        <v>0</v>
      </c>
      <c r="G85" s="79"/>
    </row>
    <row r="86" spans="1:7" s="2" customFormat="1" ht="22.5">
      <c r="A86" s="46" t="s">
        <v>31</v>
      </c>
      <c r="B86" s="31" t="s">
        <v>15</v>
      </c>
      <c r="C86" s="31" t="s">
        <v>12</v>
      </c>
      <c r="D86" s="31" t="s">
        <v>114</v>
      </c>
      <c r="E86" s="31" t="s">
        <v>30</v>
      </c>
      <c r="F86" s="32">
        <v>1056642</v>
      </c>
      <c r="G86" s="79"/>
    </row>
    <row r="87" spans="1:7" s="2" customFormat="1" ht="22.5">
      <c r="A87" s="46" t="s">
        <v>55</v>
      </c>
      <c r="B87" s="31" t="s">
        <v>15</v>
      </c>
      <c r="C87" s="31" t="s">
        <v>12</v>
      </c>
      <c r="D87" s="31" t="s">
        <v>115</v>
      </c>
      <c r="E87" s="31"/>
      <c r="F87" s="32">
        <f>F88+F89</f>
        <v>139062</v>
      </c>
      <c r="G87" s="79"/>
    </row>
    <row r="88" spans="1:7" s="2" customFormat="1" ht="22.5">
      <c r="A88" s="46" t="s">
        <v>38</v>
      </c>
      <c r="B88" s="31" t="s">
        <v>15</v>
      </c>
      <c r="C88" s="31" t="s">
        <v>12</v>
      </c>
      <c r="D88" s="31" t="s">
        <v>115</v>
      </c>
      <c r="E88" s="31" t="s">
        <v>37</v>
      </c>
      <c r="F88" s="32">
        <v>0</v>
      </c>
      <c r="G88" s="79"/>
    </row>
    <row r="89" spans="1:7" s="2" customFormat="1" ht="16.5" customHeight="1">
      <c r="A89" s="46" t="s">
        <v>31</v>
      </c>
      <c r="B89" s="31" t="s">
        <v>15</v>
      </c>
      <c r="C89" s="31" t="s">
        <v>12</v>
      </c>
      <c r="D89" s="31" t="s">
        <v>115</v>
      </c>
      <c r="E89" s="31" t="s">
        <v>30</v>
      </c>
      <c r="F89" s="32">
        <v>139062</v>
      </c>
      <c r="G89" s="79"/>
    </row>
    <row r="90" spans="1:7" s="2" customFormat="1" ht="16.5" customHeight="1">
      <c r="A90" s="57" t="s">
        <v>62</v>
      </c>
      <c r="B90" s="31" t="s">
        <v>15</v>
      </c>
      <c r="C90" s="31" t="s">
        <v>12</v>
      </c>
      <c r="D90" s="31" t="s">
        <v>98</v>
      </c>
      <c r="E90" s="43"/>
      <c r="F90" s="27">
        <f>F91+F93+F95+F97</f>
        <v>12629240</v>
      </c>
      <c r="G90" s="79"/>
    </row>
    <row r="91" spans="1:7" s="2" customFormat="1">
      <c r="A91" s="60" t="s">
        <v>41</v>
      </c>
      <c r="B91" s="31" t="s">
        <v>15</v>
      </c>
      <c r="C91" s="31" t="s">
        <v>12</v>
      </c>
      <c r="D91" s="31" t="s">
        <v>116</v>
      </c>
      <c r="E91" s="30"/>
      <c r="F91" s="32">
        <f>F92</f>
        <v>5646000</v>
      </c>
      <c r="G91" s="79"/>
    </row>
    <row r="92" spans="1:7" s="2" customFormat="1" ht="15" customHeight="1">
      <c r="A92" s="46" t="s">
        <v>132</v>
      </c>
      <c r="B92" s="31" t="s">
        <v>15</v>
      </c>
      <c r="C92" s="31" t="s">
        <v>12</v>
      </c>
      <c r="D92" s="31" t="s">
        <v>116</v>
      </c>
      <c r="E92" s="30" t="s">
        <v>131</v>
      </c>
      <c r="F92" s="32">
        <v>5646000</v>
      </c>
      <c r="G92" s="79"/>
    </row>
    <row r="93" spans="1:7" s="2" customFormat="1" ht="22.5" customHeight="1">
      <c r="A93" s="61" t="s">
        <v>58</v>
      </c>
      <c r="B93" s="31" t="s">
        <v>15</v>
      </c>
      <c r="C93" s="31" t="s">
        <v>12</v>
      </c>
      <c r="D93" s="31" t="s">
        <v>117</v>
      </c>
      <c r="E93" s="30"/>
      <c r="F93" s="32">
        <f>F94</f>
        <v>700000</v>
      </c>
      <c r="G93" s="79"/>
    </row>
    <row r="94" spans="1:7" s="2" customFormat="1" ht="18" customHeight="1">
      <c r="A94" s="46" t="s">
        <v>31</v>
      </c>
      <c r="B94" s="31" t="s">
        <v>15</v>
      </c>
      <c r="C94" s="31" t="s">
        <v>12</v>
      </c>
      <c r="D94" s="31" t="s">
        <v>117</v>
      </c>
      <c r="E94" s="30" t="s">
        <v>30</v>
      </c>
      <c r="F94" s="32">
        <v>700000</v>
      </c>
      <c r="G94" s="79"/>
    </row>
    <row r="95" spans="1:7" s="2" customFormat="1" ht="24.75" customHeight="1">
      <c r="A95" s="46" t="s">
        <v>75</v>
      </c>
      <c r="B95" s="31" t="s">
        <v>15</v>
      </c>
      <c r="C95" s="31" t="s">
        <v>12</v>
      </c>
      <c r="D95" s="31" t="s">
        <v>118</v>
      </c>
      <c r="E95" s="30"/>
      <c r="F95" s="32">
        <f>F96</f>
        <v>10000</v>
      </c>
      <c r="G95" s="79"/>
    </row>
    <row r="96" spans="1:7" s="2" customFormat="1" ht="15.75" customHeight="1">
      <c r="A96" s="46" t="s">
        <v>31</v>
      </c>
      <c r="B96" s="31" t="s">
        <v>15</v>
      </c>
      <c r="C96" s="31" t="s">
        <v>12</v>
      </c>
      <c r="D96" s="31" t="s">
        <v>118</v>
      </c>
      <c r="E96" s="30" t="s">
        <v>30</v>
      </c>
      <c r="F96" s="32">
        <v>10000</v>
      </c>
      <c r="G96" s="79"/>
    </row>
    <row r="97" spans="1:7" s="2" customFormat="1" ht="22.5" customHeight="1">
      <c r="A97" s="46" t="s">
        <v>76</v>
      </c>
      <c r="B97" s="31" t="s">
        <v>15</v>
      </c>
      <c r="C97" s="31" t="s">
        <v>12</v>
      </c>
      <c r="D97" s="31" t="s">
        <v>119</v>
      </c>
      <c r="E97" s="30"/>
      <c r="F97" s="32">
        <f>F98</f>
        <v>6273240</v>
      </c>
      <c r="G97" s="79"/>
    </row>
    <row r="98" spans="1:7" s="2" customFormat="1" ht="22.5" customHeight="1">
      <c r="A98" s="46" t="s">
        <v>31</v>
      </c>
      <c r="B98" s="31" t="s">
        <v>15</v>
      </c>
      <c r="C98" s="31" t="s">
        <v>12</v>
      </c>
      <c r="D98" s="31" t="s">
        <v>119</v>
      </c>
      <c r="E98" s="30" t="s">
        <v>30</v>
      </c>
      <c r="F98" s="32">
        <v>6273240</v>
      </c>
      <c r="G98" s="79"/>
    </row>
    <row r="99" spans="1:7" s="2" customFormat="1" ht="22.5" customHeight="1">
      <c r="A99" s="34" t="s">
        <v>43</v>
      </c>
      <c r="B99" s="31" t="s">
        <v>15</v>
      </c>
      <c r="C99" s="31" t="s">
        <v>15</v>
      </c>
      <c r="D99" s="31" t="s">
        <v>98</v>
      </c>
      <c r="E99" s="30"/>
      <c r="F99" s="82">
        <v>300000</v>
      </c>
      <c r="G99" s="79"/>
    </row>
    <row r="100" spans="1:7" s="2" customFormat="1" ht="22.5" customHeight="1">
      <c r="A100" s="46" t="s">
        <v>129</v>
      </c>
      <c r="B100" s="31" t="s">
        <v>15</v>
      </c>
      <c r="C100" s="31" t="s">
        <v>15</v>
      </c>
      <c r="D100" s="31" t="s">
        <v>130</v>
      </c>
      <c r="E100" s="30"/>
      <c r="F100" s="32">
        <v>300000</v>
      </c>
      <c r="G100" s="79"/>
    </row>
    <row r="101" spans="1:7" s="2" customFormat="1" ht="18" customHeight="1">
      <c r="A101" s="46" t="s">
        <v>31</v>
      </c>
      <c r="B101" s="31" t="s">
        <v>15</v>
      </c>
      <c r="C101" s="31" t="s">
        <v>15</v>
      </c>
      <c r="D101" s="31" t="s">
        <v>130</v>
      </c>
      <c r="E101" s="30" t="s">
        <v>30</v>
      </c>
      <c r="F101" s="32">
        <v>300000</v>
      </c>
      <c r="G101" s="79"/>
    </row>
    <row r="102" spans="1:7" s="2" customFormat="1" ht="15.75" customHeight="1">
      <c r="A102" s="77" t="s">
        <v>92</v>
      </c>
      <c r="B102" s="52" t="s">
        <v>20</v>
      </c>
      <c r="C102" s="52" t="s">
        <v>8</v>
      </c>
      <c r="D102" s="31"/>
      <c r="E102" s="25"/>
      <c r="F102" s="42">
        <f>F103</f>
        <v>226512</v>
      </c>
      <c r="G102" s="79"/>
    </row>
    <row r="103" spans="1:7" s="2" customFormat="1" ht="13.5" customHeight="1">
      <c r="A103" s="72" t="s">
        <v>92</v>
      </c>
      <c r="B103" s="50" t="s">
        <v>20</v>
      </c>
      <c r="C103" s="50" t="s">
        <v>12</v>
      </c>
      <c r="D103" s="31"/>
      <c r="E103" s="26"/>
      <c r="F103" s="64">
        <f>F104</f>
        <v>226512</v>
      </c>
      <c r="G103" s="79"/>
    </row>
    <row r="104" spans="1:7" s="2" customFormat="1" ht="35.25" customHeight="1">
      <c r="A104" s="72" t="s">
        <v>95</v>
      </c>
      <c r="B104" s="31" t="s">
        <v>20</v>
      </c>
      <c r="C104" s="31" t="s">
        <v>12</v>
      </c>
      <c r="D104" s="31" t="s">
        <v>98</v>
      </c>
      <c r="E104" s="28"/>
      <c r="F104" s="32">
        <f>F105</f>
        <v>226512</v>
      </c>
      <c r="G104" s="79"/>
    </row>
    <row r="105" spans="1:7" s="2" customFormat="1" ht="19.5" customHeight="1">
      <c r="A105" s="72" t="s">
        <v>94</v>
      </c>
      <c r="B105" s="31" t="s">
        <v>20</v>
      </c>
      <c r="C105" s="31" t="s">
        <v>12</v>
      </c>
      <c r="D105" s="31" t="s">
        <v>120</v>
      </c>
      <c r="E105" s="28"/>
      <c r="F105" s="32">
        <f>F106</f>
        <v>226512</v>
      </c>
      <c r="G105" s="79"/>
    </row>
    <row r="106" spans="1:7" s="2" customFormat="1">
      <c r="A106" s="46" t="s">
        <v>93</v>
      </c>
      <c r="B106" s="31" t="s">
        <v>20</v>
      </c>
      <c r="C106" s="31" t="s">
        <v>12</v>
      </c>
      <c r="D106" s="31" t="s">
        <v>120</v>
      </c>
      <c r="E106" s="28" t="s">
        <v>124</v>
      </c>
      <c r="F106" s="32">
        <v>226512</v>
      </c>
      <c r="G106" s="79"/>
    </row>
    <row r="107" spans="1:7" s="2" customFormat="1">
      <c r="A107" s="55" t="s">
        <v>19</v>
      </c>
      <c r="B107" s="52" t="s">
        <v>21</v>
      </c>
      <c r="C107" s="52" t="s">
        <v>8</v>
      </c>
      <c r="D107" s="31"/>
      <c r="E107" s="25"/>
      <c r="F107" s="42">
        <f t="shared" ref="F107:F110" si="0">F108</f>
        <v>825398</v>
      </c>
      <c r="G107" s="79"/>
    </row>
    <row r="108" spans="1:7" s="2" customFormat="1">
      <c r="A108" s="53" t="s">
        <v>24</v>
      </c>
      <c r="B108" s="50" t="s">
        <v>21</v>
      </c>
      <c r="C108" s="50" t="s">
        <v>10</v>
      </c>
      <c r="D108" s="31"/>
      <c r="E108" s="26"/>
      <c r="F108" s="27">
        <f t="shared" si="0"/>
        <v>825398</v>
      </c>
      <c r="G108" s="79"/>
    </row>
    <row r="109" spans="1:7" s="2" customFormat="1" ht="12.75" customHeight="1">
      <c r="A109" s="56" t="s">
        <v>62</v>
      </c>
      <c r="B109" s="31" t="s">
        <v>21</v>
      </c>
      <c r="C109" s="31" t="s">
        <v>10</v>
      </c>
      <c r="D109" s="31" t="s">
        <v>98</v>
      </c>
      <c r="E109" s="28"/>
      <c r="F109" s="29">
        <f t="shared" si="0"/>
        <v>825398</v>
      </c>
      <c r="G109" s="79"/>
    </row>
    <row r="110" spans="1:7" s="2" customFormat="1">
      <c r="A110" s="54" t="s">
        <v>73</v>
      </c>
      <c r="B110" s="31" t="s">
        <v>21</v>
      </c>
      <c r="C110" s="31" t="s">
        <v>10</v>
      </c>
      <c r="D110" s="31" t="s">
        <v>121</v>
      </c>
      <c r="E110" s="28"/>
      <c r="F110" s="29">
        <f t="shared" si="0"/>
        <v>825398</v>
      </c>
      <c r="G110" s="79"/>
    </row>
    <row r="111" spans="1:7" s="2" customFormat="1" ht="28.5" customHeight="1">
      <c r="A111" s="46" t="s">
        <v>79</v>
      </c>
      <c r="B111" s="31" t="s">
        <v>21</v>
      </c>
      <c r="C111" s="31" t="s">
        <v>10</v>
      </c>
      <c r="D111" s="31" t="s">
        <v>121</v>
      </c>
      <c r="E111" s="28" t="s">
        <v>30</v>
      </c>
      <c r="F111" s="29">
        <v>825398</v>
      </c>
      <c r="G111" s="80"/>
    </row>
    <row r="112" spans="1:7" s="6" customFormat="1">
      <c r="A112" s="62" t="s">
        <v>2</v>
      </c>
      <c r="B112" s="31"/>
      <c r="C112" s="31"/>
      <c r="D112" s="31"/>
      <c r="E112" s="28"/>
      <c r="F112" s="36">
        <f>F7+F12+F16+F28+F37+F44+F53+F60+F70+F80+F99+F102+F107</f>
        <v>30674609</v>
      </c>
      <c r="G112" s="81"/>
    </row>
    <row r="113" spans="2:8">
      <c r="F113" s="11"/>
      <c r="G113" s="81"/>
      <c r="H113" s="14"/>
    </row>
    <row r="114" spans="2:8" s="3" customFormat="1">
      <c r="D114" s="4"/>
      <c r="F114" s="15"/>
      <c r="G114" s="83"/>
      <c r="H114" s="13"/>
    </row>
    <row r="115" spans="2:8" s="3" customFormat="1">
      <c r="F115" s="8"/>
      <c r="G115" s="83"/>
    </row>
    <row r="116" spans="2:8" s="3" customFormat="1">
      <c r="F116" s="9"/>
      <c r="G116" s="83"/>
    </row>
    <row r="117" spans="2:8" s="3" customFormat="1">
      <c r="F117" s="9"/>
      <c r="G117" s="83"/>
    </row>
    <row r="118" spans="2:8" s="3" customFormat="1">
      <c r="F118" s="5"/>
      <c r="G118" s="83"/>
    </row>
    <row r="119" spans="2:8" s="3" customFormat="1">
      <c r="F119" s="8"/>
      <c r="G119" s="83"/>
    </row>
    <row r="120" spans="2:8" s="3" customFormat="1">
      <c r="F120" s="8"/>
      <c r="G120" s="83"/>
    </row>
    <row r="121" spans="2:8" s="3" customFormat="1" ht="14.25">
      <c r="B121" s="7"/>
      <c r="G121" s="83"/>
    </row>
    <row r="122" spans="2:8" s="3" customFormat="1">
      <c r="G122" s="83"/>
    </row>
    <row r="123" spans="2:8" s="3" customFormat="1">
      <c r="G123" s="83"/>
    </row>
    <row r="124" spans="2:8" s="3" customFormat="1">
      <c r="G124" s="83"/>
    </row>
    <row r="125" spans="2:8" s="3" customFormat="1">
      <c r="G125" s="83"/>
    </row>
    <row r="126" spans="2:8" s="3" customFormat="1">
      <c r="G126" s="83"/>
    </row>
    <row r="127" spans="2:8" s="3" customFormat="1">
      <c r="G127" s="83"/>
    </row>
    <row r="128" spans="2:8" s="3" customFormat="1">
      <c r="G128" s="83"/>
    </row>
    <row r="129" spans="7:7" s="3" customFormat="1">
      <c r="G129" s="83"/>
    </row>
    <row r="130" spans="7:7" s="3" customFormat="1">
      <c r="G130" s="83"/>
    </row>
    <row r="131" spans="7:7" s="3" customFormat="1">
      <c r="G131" s="83"/>
    </row>
    <row r="132" spans="7:7" s="3" customFormat="1">
      <c r="G132" s="83"/>
    </row>
    <row r="133" spans="7:7" s="3" customFormat="1">
      <c r="G133" s="83"/>
    </row>
    <row r="134" spans="7:7" s="3" customFormat="1">
      <c r="G134" s="83"/>
    </row>
    <row r="135" spans="7:7" s="3" customFormat="1">
      <c r="G135" s="83"/>
    </row>
    <row r="136" spans="7:7" s="3" customFormat="1">
      <c r="G136" s="83"/>
    </row>
    <row r="137" spans="7:7" s="3" customFormat="1">
      <c r="G137" s="83"/>
    </row>
    <row r="138" spans="7:7" s="3" customFormat="1">
      <c r="G138" s="83"/>
    </row>
    <row r="139" spans="7:7" s="3" customFormat="1">
      <c r="G139" s="83"/>
    </row>
    <row r="140" spans="7:7" s="3" customFormat="1">
      <c r="G140" s="83"/>
    </row>
    <row r="141" spans="7:7" s="3" customFormat="1">
      <c r="G141" s="83"/>
    </row>
    <row r="142" spans="7:7" s="3" customFormat="1">
      <c r="G142" s="83"/>
    </row>
    <row r="143" spans="7:7" s="3" customFormat="1">
      <c r="G143" s="83"/>
    </row>
    <row r="144" spans="7:7" s="3" customFormat="1">
      <c r="G144" s="83"/>
    </row>
    <row r="145" spans="7:7" s="3" customFormat="1">
      <c r="G145" s="83"/>
    </row>
    <row r="146" spans="7:7" s="3" customFormat="1">
      <c r="G146" s="83"/>
    </row>
    <row r="147" spans="7:7" s="3" customFormat="1">
      <c r="G147" s="83"/>
    </row>
    <row r="148" spans="7:7" s="3" customFormat="1">
      <c r="G148" s="83"/>
    </row>
    <row r="149" spans="7:7" s="3" customFormat="1">
      <c r="G149" s="83"/>
    </row>
    <row r="150" spans="7:7" s="3" customFormat="1">
      <c r="G150" s="83"/>
    </row>
    <row r="151" spans="7:7" s="3" customFormat="1">
      <c r="G151" s="83"/>
    </row>
    <row r="152" spans="7:7" s="3" customFormat="1">
      <c r="G152" s="83"/>
    </row>
    <row r="153" spans="7:7" s="3" customFormat="1">
      <c r="G153" s="83"/>
    </row>
    <row r="154" spans="7:7" s="3" customFormat="1">
      <c r="G154" s="83"/>
    </row>
    <row r="155" spans="7:7" s="3" customFormat="1">
      <c r="G155" s="83"/>
    </row>
    <row r="156" spans="7:7" s="3" customFormat="1">
      <c r="G156" s="83"/>
    </row>
    <row r="157" spans="7:7" s="3" customFormat="1">
      <c r="G157" s="83"/>
    </row>
    <row r="158" spans="7:7" s="3" customFormat="1">
      <c r="G158" s="83"/>
    </row>
    <row r="159" spans="7:7" s="3" customFormat="1">
      <c r="G159" s="83"/>
    </row>
    <row r="160" spans="7:7" s="3" customFormat="1">
      <c r="G160" s="83"/>
    </row>
    <row r="161" spans="7:7" s="3" customFormat="1">
      <c r="G161" s="83"/>
    </row>
    <row r="162" spans="7:7" s="3" customFormat="1">
      <c r="G162" s="83"/>
    </row>
    <row r="163" spans="7:7" s="3" customFormat="1">
      <c r="G163" s="83"/>
    </row>
    <row r="164" spans="7:7" s="3" customFormat="1">
      <c r="G164" s="83"/>
    </row>
    <row r="165" spans="7:7" s="3" customFormat="1">
      <c r="G165" s="83"/>
    </row>
    <row r="166" spans="7:7" s="3" customFormat="1">
      <c r="G166" s="83"/>
    </row>
    <row r="167" spans="7:7" s="3" customFormat="1">
      <c r="G167" s="83"/>
    </row>
    <row r="168" spans="7:7" s="3" customFormat="1">
      <c r="G168" s="83"/>
    </row>
    <row r="169" spans="7:7" s="3" customFormat="1">
      <c r="G169" s="83"/>
    </row>
    <row r="170" spans="7:7" s="3" customFormat="1">
      <c r="G170" s="83"/>
    </row>
    <row r="171" spans="7:7" s="3" customFormat="1">
      <c r="G171" s="83"/>
    </row>
    <row r="172" spans="7:7" s="3" customFormat="1">
      <c r="G172" s="83"/>
    </row>
    <row r="173" spans="7:7" s="3" customFormat="1">
      <c r="G173" s="83"/>
    </row>
    <row r="174" spans="7:7" s="3" customFormat="1">
      <c r="G174" s="83"/>
    </row>
    <row r="175" spans="7:7" s="3" customFormat="1">
      <c r="G175" s="83"/>
    </row>
    <row r="176" spans="7:7" s="3" customFormat="1">
      <c r="G176" s="83"/>
    </row>
    <row r="177" spans="7:7" s="3" customFormat="1">
      <c r="G177" s="83"/>
    </row>
    <row r="178" spans="7:7" s="3" customFormat="1">
      <c r="G178" s="83"/>
    </row>
    <row r="179" spans="7:7" s="3" customFormat="1">
      <c r="G179" s="83"/>
    </row>
    <row r="180" spans="7:7" s="3" customFormat="1">
      <c r="G180" s="83"/>
    </row>
    <row r="181" spans="7:7" s="3" customFormat="1">
      <c r="G181" s="83"/>
    </row>
    <row r="182" spans="7:7" s="3" customFormat="1">
      <c r="G182" s="83"/>
    </row>
    <row r="183" spans="7:7" s="3" customFormat="1">
      <c r="G183" s="83"/>
    </row>
    <row r="184" spans="7:7" s="3" customFormat="1">
      <c r="G184" s="83"/>
    </row>
    <row r="185" spans="7:7" s="3" customFormat="1">
      <c r="G185" s="83"/>
    </row>
    <row r="186" spans="7:7" s="3" customFormat="1">
      <c r="G186" s="83"/>
    </row>
    <row r="187" spans="7:7" s="3" customFormat="1">
      <c r="G187" s="83"/>
    </row>
    <row r="188" spans="7:7" s="3" customFormat="1">
      <c r="G188" s="83"/>
    </row>
    <row r="189" spans="7:7" s="3" customFormat="1">
      <c r="G189" s="83"/>
    </row>
    <row r="190" spans="7:7" s="3" customFormat="1">
      <c r="G190" s="83"/>
    </row>
    <row r="191" spans="7:7" s="3" customFormat="1">
      <c r="G191" s="83"/>
    </row>
    <row r="192" spans="7:7" s="3" customFormat="1">
      <c r="G192" s="83"/>
    </row>
    <row r="193" spans="7:7" s="3" customFormat="1">
      <c r="G193" s="83"/>
    </row>
    <row r="194" spans="7:7" s="3" customFormat="1">
      <c r="G194" s="83"/>
    </row>
    <row r="195" spans="7:7" s="3" customFormat="1">
      <c r="G195" s="83"/>
    </row>
    <row r="196" spans="7:7" s="3" customFormat="1">
      <c r="G196" s="83"/>
    </row>
    <row r="197" spans="7:7" s="3" customFormat="1">
      <c r="G197" s="83"/>
    </row>
    <row r="198" spans="7:7" s="3" customFormat="1">
      <c r="G198" s="83"/>
    </row>
    <row r="199" spans="7:7" s="3" customFormat="1">
      <c r="G199" s="83"/>
    </row>
    <row r="200" spans="7:7" s="3" customFormat="1">
      <c r="G200" s="83"/>
    </row>
    <row r="201" spans="7:7" s="3" customFormat="1">
      <c r="G201" s="83"/>
    </row>
    <row r="202" spans="7:7" s="3" customFormat="1">
      <c r="G202" s="83"/>
    </row>
    <row r="203" spans="7:7" s="3" customFormat="1">
      <c r="G203" s="83"/>
    </row>
    <row r="204" spans="7:7" s="3" customFormat="1">
      <c r="G204" s="83"/>
    </row>
    <row r="205" spans="7:7" s="3" customFormat="1">
      <c r="G205" s="83"/>
    </row>
    <row r="206" spans="7:7" s="3" customFormat="1">
      <c r="G206" s="83"/>
    </row>
    <row r="207" spans="7:7" s="3" customFormat="1">
      <c r="G207" s="83"/>
    </row>
    <row r="208" spans="7:7" s="3" customFormat="1">
      <c r="G208" s="83"/>
    </row>
    <row r="209" spans="7:7" s="3" customFormat="1">
      <c r="G209" s="83"/>
    </row>
    <row r="210" spans="7:7" s="3" customFormat="1">
      <c r="G210" s="83"/>
    </row>
    <row r="211" spans="7:7" s="3" customFormat="1">
      <c r="G211" s="83"/>
    </row>
    <row r="212" spans="7:7" s="3" customFormat="1">
      <c r="G212" s="83"/>
    </row>
    <row r="213" spans="7:7" s="3" customFormat="1">
      <c r="G213" s="83"/>
    </row>
    <row r="214" spans="7:7" s="3" customFormat="1">
      <c r="G214" s="83"/>
    </row>
    <row r="215" spans="7:7" s="3" customFormat="1">
      <c r="G215" s="83"/>
    </row>
    <row r="216" spans="7:7" s="3" customFormat="1">
      <c r="G216" s="83"/>
    </row>
    <row r="217" spans="7:7" s="3" customFormat="1">
      <c r="G217" s="83"/>
    </row>
    <row r="218" spans="7:7" s="3" customFormat="1">
      <c r="G218" s="83"/>
    </row>
    <row r="219" spans="7:7" s="3" customFormat="1">
      <c r="G219" s="83"/>
    </row>
    <row r="220" spans="7:7" s="3" customFormat="1">
      <c r="G220" s="83"/>
    </row>
    <row r="221" spans="7:7" s="3" customFormat="1">
      <c r="G221" s="83"/>
    </row>
    <row r="222" spans="7:7" s="3" customFormat="1">
      <c r="G222" s="83"/>
    </row>
    <row r="223" spans="7:7" s="3" customFormat="1">
      <c r="G223" s="83"/>
    </row>
    <row r="224" spans="7:7" s="3" customFormat="1">
      <c r="G224" s="83"/>
    </row>
    <row r="225" spans="7:7" s="3" customFormat="1">
      <c r="G225" s="83"/>
    </row>
    <row r="226" spans="7:7" s="3" customFormat="1">
      <c r="G226" s="83"/>
    </row>
    <row r="227" spans="7:7" s="3" customFormat="1">
      <c r="G227" s="83"/>
    </row>
    <row r="228" spans="7:7" s="3" customFormat="1">
      <c r="G228" s="83"/>
    </row>
    <row r="229" spans="7:7" s="3" customFormat="1">
      <c r="G229" s="83"/>
    </row>
    <row r="230" spans="7:7" s="3" customFormat="1">
      <c r="G230" s="83"/>
    </row>
    <row r="231" spans="7:7" s="3" customFormat="1">
      <c r="G231" s="83"/>
    </row>
    <row r="232" spans="7:7" s="3" customFormat="1">
      <c r="G232" s="83"/>
    </row>
    <row r="233" spans="7:7" s="3" customFormat="1">
      <c r="G233" s="83"/>
    </row>
    <row r="234" spans="7:7" s="3" customFormat="1">
      <c r="G234" s="83"/>
    </row>
    <row r="235" spans="7:7" s="3" customFormat="1">
      <c r="G235" s="83"/>
    </row>
    <row r="236" spans="7:7" s="3" customFormat="1">
      <c r="G236" s="83"/>
    </row>
    <row r="237" spans="7:7" s="3" customFormat="1">
      <c r="G237" s="83"/>
    </row>
    <row r="238" spans="7:7" s="3" customFormat="1">
      <c r="G238" s="83"/>
    </row>
    <row r="239" spans="7:7" s="3" customFormat="1">
      <c r="G239" s="83"/>
    </row>
    <row r="240" spans="7:7" s="3" customFormat="1">
      <c r="G240" s="83"/>
    </row>
    <row r="241" s="3" customFormat="1"/>
    <row r="242" s="3" customFormat="1"/>
    <row r="243" s="3" customFormat="1"/>
    <row r="244" s="3" customFormat="1"/>
    <row r="245" s="3" customFormat="1"/>
    <row r="246" s="3" customFormat="1"/>
    <row r="247" s="3" customFormat="1"/>
    <row r="248" s="3" customFormat="1"/>
    <row r="249" s="3" customFormat="1"/>
    <row r="250" s="3" customFormat="1"/>
    <row r="251" s="3" customFormat="1"/>
    <row r="252" s="3" customFormat="1"/>
    <row r="253" s="3" customFormat="1"/>
    <row r="254" s="3" customFormat="1"/>
    <row r="255" s="3" customFormat="1"/>
    <row r="256" s="3" customFormat="1"/>
    <row r="257" s="3" customFormat="1"/>
    <row r="258" s="3" customFormat="1"/>
    <row r="259" s="3" customFormat="1"/>
    <row r="260" s="3" customFormat="1"/>
    <row r="261" s="3" customFormat="1"/>
    <row r="262" s="3" customFormat="1"/>
    <row r="263" s="3" customFormat="1"/>
    <row r="264" s="3" customFormat="1"/>
    <row r="265" s="3" customFormat="1"/>
    <row r="266" s="3" customFormat="1"/>
    <row r="267" s="3" customFormat="1"/>
    <row r="268" s="3" customFormat="1"/>
    <row r="269" s="3" customFormat="1"/>
    <row r="270" s="3" customFormat="1"/>
    <row r="271" s="3" customFormat="1"/>
    <row r="272" s="3" customFormat="1"/>
    <row r="273" s="3" customFormat="1"/>
    <row r="274" s="3" customFormat="1"/>
    <row r="275" s="3" customFormat="1"/>
    <row r="276" s="3" customFormat="1"/>
    <row r="277" s="3" customFormat="1"/>
    <row r="278" s="3" customFormat="1"/>
    <row r="279" s="3" customFormat="1"/>
    <row r="280" s="3" customFormat="1"/>
    <row r="281" s="3" customFormat="1"/>
    <row r="282" s="3" customFormat="1"/>
    <row r="283" s="3" customFormat="1"/>
    <row r="284" s="3" customFormat="1"/>
    <row r="285" s="3" customFormat="1"/>
    <row r="286" s="3" customFormat="1"/>
    <row r="287" s="3" customFormat="1"/>
    <row r="288" s="3" customFormat="1"/>
    <row r="289" s="3" customFormat="1"/>
    <row r="290" s="3" customFormat="1"/>
    <row r="291" s="3" customFormat="1"/>
    <row r="292" s="3" customFormat="1"/>
    <row r="293" s="3" customFormat="1"/>
    <row r="294" s="3" customFormat="1"/>
    <row r="295" s="3" customFormat="1"/>
    <row r="296" s="3" customFormat="1"/>
    <row r="297" s="3" customFormat="1"/>
    <row r="298" s="3" customFormat="1"/>
    <row r="299" s="3" customFormat="1"/>
    <row r="300" s="3" customFormat="1"/>
    <row r="301" s="3" customFormat="1"/>
    <row r="302" s="3" customFormat="1"/>
    <row r="303" s="3" customFormat="1"/>
    <row r="304" s="3" customFormat="1"/>
    <row r="305" s="3" customFormat="1"/>
    <row r="306" s="3" customFormat="1"/>
    <row r="307" s="3" customFormat="1"/>
    <row r="308" s="3" customFormat="1"/>
    <row r="309" s="3" customFormat="1"/>
    <row r="310" s="3" customFormat="1"/>
    <row r="311" s="3" customFormat="1"/>
    <row r="312" s="3" customFormat="1"/>
    <row r="313" s="3" customFormat="1"/>
    <row r="314" s="3" customFormat="1"/>
    <row r="315" s="3" customFormat="1"/>
    <row r="316" s="3" customFormat="1"/>
    <row r="317" s="3" customFormat="1"/>
    <row r="318" s="3" customFormat="1"/>
    <row r="319" s="3" customFormat="1"/>
    <row r="320" s="3" customFormat="1"/>
    <row r="321" s="3" customFormat="1"/>
    <row r="322" s="3" customFormat="1"/>
    <row r="323" s="3" customFormat="1"/>
    <row r="324" s="3" customFormat="1"/>
    <row r="325" s="3" customFormat="1"/>
    <row r="326" s="3" customFormat="1"/>
    <row r="327" s="3" customFormat="1"/>
    <row r="328" s="3" customFormat="1"/>
    <row r="329" s="3" customFormat="1"/>
    <row r="330" s="3" customFormat="1"/>
    <row r="331" s="3" customFormat="1"/>
    <row r="332" s="3" customFormat="1"/>
    <row r="333" s="3" customFormat="1"/>
    <row r="334" s="3" customFormat="1"/>
    <row r="335" s="3" customFormat="1"/>
    <row r="336" s="3" customFormat="1"/>
    <row r="337" s="3" customFormat="1"/>
    <row r="338" s="3" customFormat="1"/>
    <row r="339" s="3" customFormat="1"/>
    <row r="340" s="3" customFormat="1"/>
    <row r="341" s="3" customFormat="1"/>
    <row r="342" s="3" customFormat="1"/>
    <row r="343" s="3" customFormat="1"/>
    <row r="344" s="3" customFormat="1"/>
    <row r="345" s="3" customFormat="1"/>
    <row r="346" s="3" customFormat="1"/>
    <row r="347" s="3" customFormat="1"/>
    <row r="348" s="3" customFormat="1"/>
    <row r="349" s="3" customFormat="1"/>
    <row r="350" s="3" customFormat="1"/>
    <row r="351" s="3" customFormat="1"/>
    <row r="352" s="3" customFormat="1"/>
    <row r="353" s="3" customFormat="1"/>
    <row r="354" s="3" customFormat="1"/>
    <row r="355" s="3" customFormat="1"/>
    <row r="356" s="3" customFormat="1"/>
    <row r="357" s="3" customFormat="1"/>
    <row r="358" s="3" customFormat="1"/>
    <row r="359" s="3" customFormat="1"/>
    <row r="360" s="3" customFormat="1"/>
    <row r="361" s="3" customFormat="1"/>
    <row r="362" s="3" customFormat="1"/>
    <row r="363" s="3" customFormat="1"/>
    <row r="364" s="3" customFormat="1"/>
    <row r="365" s="3" customFormat="1"/>
    <row r="366" s="3" customFormat="1"/>
    <row r="367" s="3" customFormat="1"/>
    <row r="368" s="3" customFormat="1"/>
    <row r="369" s="3" customFormat="1"/>
    <row r="370" s="3" customFormat="1"/>
    <row r="371" s="3" customFormat="1"/>
    <row r="372" s="3" customFormat="1"/>
    <row r="373" s="3" customFormat="1"/>
    <row r="374" s="3" customFormat="1"/>
    <row r="375" s="3" customFormat="1"/>
    <row r="376" s="3" customFormat="1"/>
    <row r="377" s="3" customFormat="1"/>
    <row r="378" s="3" customFormat="1"/>
    <row r="379" s="3" customFormat="1"/>
    <row r="380" s="3" customFormat="1"/>
    <row r="381" s="3" customFormat="1"/>
    <row r="382" s="3" customFormat="1"/>
    <row r="383" s="3" customFormat="1"/>
    <row r="384" s="3" customFormat="1"/>
    <row r="385" s="3" customFormat="1"/>
    <row r="386" s="3" customFormat="1"/>
    <row r="387" s="3" customFormat="1"/>
    <row r="388" s="3" customFormat="1"/>
    <row r="389" s="3" customFormat="1"/>
    <row r="390" s="3" customFormat="1"/>
    <row r="391" s="3" customFormat="1"/>
    <row r="392" s="3" customFormat="1"/>
    <row r="393" s="3" customFormat="1"/>
    <row r="394" s="3" customFormat="1"/>
    <row r="395" s="3" customFormat="1"/>
    <row r="396" s="3" customFormat="1"/>
    <row r="397" s="3" customFormat="1"/>
    <row r="398" s="3" customFormat="1"/>
    <row r="399" s="3" customFormat="1"/>
    <row r="400" s="3" customFormat="1"/>
    <row r="401" s="3" customFormat="1"/>
    <row r="402" s="3" customFormat="1"/>
    <row r="403" s="3" customFormat="1"/>
    <row r="404" s="3" customFormat="1"/>
    <row r="405" s="3" customFormat="1"/>
    <row r="406" s="3" customFormat="1"/>
    <row r="407" s="3" customFormat="1"/>
    <row r="408" s="3" customFormat="1"/>
    <row r="409" s="3" customFormat="1"/>
    <row r="410" s="3" customFormat="1"/>
    <row r="411" s="3" customFormat="1"/>
    <row r="412" s="3" customFormat="1"/>
    <row r="413" s="3" customFormat="1"/>
    <row r="414" s="3" customFormat="1"/>
    <row r="415" s="3" customFormat="1"/>
    <row r="416" s="3" customFormat="1"/>
    <row r="417" s="3" customFormat="1"/>
    <row r="418" s="3" customFormat="1"/>
    <row r="419" s="3" customFormat="1"/>
    <row r="420" s="3" customFormat="1"/>
    <row r="421" s="3" customFormat="1"/>
    <row r="422" s="3" customFormat="1"/>
    <row r="423" s="3" customFormat="1"/>
    <row r="424" s="3" customFormat="1"/>
    <row r="425" s="3" customFormat="1"/>
    <row r="426" s="3" customFormat="1"/>
    <row r="427" s="3" customFormat="1"/>
    <row r="428" s="3" customFormat="1"/>
    <row r="429" s="3" customFormat="1"/>
    <row r="430" s="3" customFormat="1"/>
    <row r="431" s="3" customFormat="1"/>
    <row r="432" s="3" customFormat="1"/>
    <row r="433" s="3" customFormat="1"/>
    <row r="434" s="3" customFormat="1"/>
    <row r="435" s="3" customFormat="1"/>
    <row r="436" s="3" customFormat="1"/>
    <row r="437" s="3" customFormat="1"/>
    <row r="438" s="3" customFormat="1"/>
    <row r="439" s="3" customFormat="1"/>
    <row r="440" s="3" customFormat="1"/>
    <row r="441" s="3" customFormat="1"/>
    <row r="442" s="3" customFormat="1"/>
    <row r="443" s="3" customFormat="1"/>
    <row r="444" s="3" customFormat="1"/>
    <row r="445" s="3" customFormat="1"/>
    <row r="446" s="3" customFormat="1"/>
    <row r="447" s="3" customFormat="1"/>
    <row r="448" s="3" customFormat="1"/>
    <row r="449" s="3" customFormat="1"/>
    <row r="450" s="3" customFormat="1"/>
    <row r="451" s="3" customFormat="1"/>
    <row r="452" s="3" customFormat="1"/>
    <row r="453" s="3" customFormat="1"/>
    <row r="454" s="3" customFormat="1"/>
    <row r="455" s="3" customFormat="1"/>
    <row r="456" s="3" customFormat="1"/>
    <row r="457" s="3" customFormat="1"/>
    <row r="458" s="3" customFormat="1"/>
    <row r="459" s="3" customFormat="1"/>
    <row r="460" s="3" customFormat="1"/>
    <row r="461" s="3" customFormat="1"/>
    <row r="462" s="3" customFormat="1"/>
    <row r="463" s="3" customFormat="1"/>
    <row r="464" s="3" customFormat="1"/>
    <row r="465" s="3" customFormat="1"/>
    <row r="466" s="3" customFormat="1"/>
    <row r="467" s="3" customFormat="1"/>
    <row r="468" s="3" customFormat="1"/>
    <row r="469" s="3" customFormat="1"/>
    <row r="470" s="3" customFormat="1"/>
    <row r="471" s="3" customFormat="1"/>
    <row r="472" s="3" customFormat="1"/>
    <row r="473" s="3" customFormat="1"/>
    <row r="474" s="3" customFormat="1"/>
    <row r="475" s="3" customFormat="1"/>
    <row r="476" s="3" customFormat="1"/>
    <row r="477" s="3" customFormat="1"/>
    <row r="478" s="3" customFormat="1"/>
    <row r="479" s="3" customFormat="1"/>
    <row r="480" s="3" customFormat="1"/>
    <row r="481" s="3" customFormat="1"/>
    <row r="482" s="3" customFormat="1"/>
    <row r="483" s="3" customFormat="1"/>
    <row r="484" s="3" customFormat="1"/>
    <row r="485" s="3" customFormat="1"/>
    <row r="486" s="3" customFormat="1"/>
    <row r="487" s="3" customFormat="1"/>
    <row r="488" s="3" customFormat="1"/>
    <row r="489" s="3" customFormat="1"/>
    <row r="490" s="3" customFormat="1"/>
    <row r="491" s="3" customFormat="1"/>
    <row r="492" s="3" customFormat="1"/>
    <row r="493" s="3" customFormat="1"/>
    <row r="494" s="3" customFormat="1"/>
    <row r="495" s="3" customFormat="1"/>
    <row r="496" s="3" customFormat="1"/>
    <row r="497" s="3" customFormat="1"/>
    <row r="498" s="3" customFormat="1"/>
    <row r="499" s="3" customFormat="1"/>
    <row r="500" s="3" customFormat="1"/>
    <row r="501" s="3" customFormat="1"/>
    <row r="502" s="3" customFormat="1"/>
    <row r="503" s="3" customFormat="1"/>
    <row r="504" s="3" customFormat="1"/>
    <row r="505" s="3" customFormat="1"/>
    <row r="506" s="3" customFormat="1"/>
    <row r="507" s="3" customFormat="1"/>
    <row r="508" s="3" customFormat="1"/>
    <row r="509" s="3" customFormat="1"/>
    <row r="510" s="3" customFormat="1"/>
    <row r="511" s="3" customFormat="1"/>
    <row r="512" s="3" customFormat="1"/>
    <row r="513" s="3" customFormat="1"/>
    <row r="514" s="3" customFormat="1"/>
    <row r="515" s="3" customFormat="1"/>
    <row r="516" s="3" customFormat="1"/>
    <row r="517" s="3" customFormat="1"/>
    <row r="518" s="3" customFormat="1"/>
    <row r="519" s="3" customFormat="1"/>
    <row r="520" s="3" customFormat="1"/>
    <row r="521" s="3" customFormat="1"/>
    <row r="522" s="3" customFormat="1"/>
    <row r="523" s="3" customFormat="1"/>
    <row r="524" s="3" customFormat="1"/>
    <row r="525" s="3" customFormat="1"/>
    <row r="526" s="3" customFormat="1"/>
    <row r="527" s="3" customFormat="1"/>
    <row r="528" s="3" customFormat="1"/>
    <row r="529" s="3" customFormat="1"/>
    <row r="530" s="3" customFormat="1"/>
    <row r="531" s="3" customFormat="1"/>
    <row r="532" s="3" customFormat="1"/>
    <row r="533" s="3" customFormat="1"/>
    <row r="534" s="3" customFormat="1"/>
    <row r="535" s="3" customFormat="1"/>
    <row r="536" s="3" customFormat="1"/>
    <row r="537" s="3" customFormat="1"/>
    <row r="538" s="3" customFormat="1"/>
    <row r="539" s="3" customFormat="1"/>
    <row r="540" s="3" customFormat="1"/>
    <row r="541" s="3" customFormat="1"/>
    <row r="542" s="3" customFormat="1"/>
    <row r="543" s="3" customFormat="1"/>
    <row r="544" s="3" customFormat="1"/>
    <row r="545" s="3" customFormat="1"/>
    <row r="546" s="3" customFormat="1"/>
    <row r="547" s="3" customFormat="1"/>
    <row r="548" s="3" customFormat="1"/>
    <row r="549" s="3" customFormat="1"/>
    <row r="550" s="3" customFormat="1"/>
    <row r="551" s="3" customFormat="1"/>
    <row r="552" s="3" customFormat="1"/>
    <row r="553" s="3" customFormat="1"/>
    <row r="554" s="3" customFormat="1"/>
    <row r="555" s="3" customFormat="1"/>
    <row r="556" s="3" customFormat="1"/>
    <row r="557" s="3" customFormat="1"/>
    <row r="558" s="3" customFormat="1"/>
    <row r="559" s="3" customFormat="1"/>
    <row r="560" s="3" customFormat="1"/>
    <row r="561" s="3" customFormat="1"/>
    <row r="562" s="3" customFormat="1"/>
    <row r="563" s="3" customFormat="1"/>
    <row r="564" s="3" customFormat="1"/>
    <row r="565" s="3" customFormat="1"/>
    <row r="566" s="3" customFormat="1"/>
    <row r="567" s="3" customFormat="1"/>
    <row r="568" s="3" customFormat="1"/>
    <row r="569" s="3" customFormat="1"/>
    <row r="570" s="3" customFormat="1"/>
    <row r="571" s="3" customFormat="1"/>
    <row r="572" s="3" customFormat="1"/>
    <row r="573" s="3" customFormat="1"/>
    <row r="574" s="3" customFormat="1"/>
    <row r="575" s="3" customFormat="1"/>
    <row r="576" s="3" customFormat="1"/>
    <row r="577" s="3" customFormat="1"/>
    <row r="578" s="3" customFormat="1"/>
    <row r="579" s="3" customFormat="1"/>
    <row r="580" s="3" customFormat="1"/>
    <row r="581" s="3" customFormat="1"/>
    <row r="582" s="3" customFormat="1"/>
    <row r="583" s="3" customFormat="1"/>
    <row r="584" s="3" customFormat="1"/>
    <row r="585" s="3" customFormat="1"/>
    <row r="586" s="3" customFormat="1"/>
    <row r="587" s="3" customFormat="1"/>
    <row r="588" s="3" customFormat="1"/>
    <row r="589" s="3" customFormat="1"/>
    <row r="590" s="3" customFormat="1"/>
    <row r="591" s="3" customFormat="1"/>
    <row r="592" s="3" customFormat="1"/>
    <row r="593" s="3" customFormat="1"/>
    <row r="594" s="3" customFormat="1"/>
    <row r="595" s="3" customFormat="1"/>
    <row r="596" s="3" customFormat="1"/>
    <row r="597" s="3" customFormat="1"/>
    <row r="598" s="3" customFormat="1"/>
    <row r="599" s="3" customFormat="1"/>
    <row r="600" s="3" customFormat="1"/>
    <row r="601" s="3" customFormat="1"/>
    <row r="602" s="3" customFormat="1"/>
    <row r="603" s="3" customFormat="1"/>
    <row r="604" s="3" customFormat="1"/>
    <row r="605" s="3" customFormat="1"/>
    <row r="606" s="3" customFormat="1"/>
    <row r="607" s="3" customFormat="1"/>
    <row r="608" s="3" customFormat="1"/>
    <row r="609" s="3" customFormat="1"/>
    <row r="610" s="3" customFormat="1"/>
    <row r="611" s="3" customFormat="1"/>
    <row r="612" s="3" customFormat="1"/>
    <row r="613" s="3" customFormat="1"/>
    <row r="614" s="3" customFormat="1"/>
    <row r="615" s="3" customFormat="1"/>
    <row r="616" s="3" customFormat="1"/>
    <row r="617" s="3" customFormat="1"/>
    <row r="618" s="3" customFormat="1"/>
    <row r="619" s="3" customFormat="1"/>
    <row r="620" s="3" customFormat="1"/>
    <row r="621" s="3" customFormat="1"/>
    <row r="622" s="3" customFormat="1"/>
    <row r="623" s="3" customFormat="1"/>
    <row r="624" s="3" customFormat="1"/>
    <row r="625" s="3" customFormat="1"/>
    <row r="626" s="3" customFormat="1"/>
    <row r="627" s="3" customFormat="1"/>
    <row r="628" s="3" customFormat="1"/>
    <row r="629" s="3" customFormat="1"/>
    <row r="630" s="3" customFormat="1"/>
    <row r="631" s="3" customFormat="1"/>
    <row r="632" s="3" customFormat="1"/>
    <row r="633" s="3" customFormat="1"/>
    <row r="634" s="3" customFormat="1"/>
    <row r="635" s="3" customFormat="1"/>
    <row r="636" s="3" customFormat="1"/>
    <row r="637" s="3" customFormat="1"/>
    <row r="638" s="3" customFormat="1"/>
    <row r="639" s="3" customFormat="1"/>
    <row r="640" s="3" customFormat="1"/>
    <row r="641" s="3" customFormat="1"/>
    <row r="642" s="3" customFormat="1"/>
    <row r="643" s="3" customFormat="1"/>
    <row r="644" s="3" customFormat="1"/>
    <row r="645" s="3" customFormat="1"/>
    <row r="646" s="3" customFormat="1"/>
    <row r="647" s="3" customFormat="1"/>
    <row r="648" s="3" customFormat="1"/>
    <row r="649" s="3" customFormat="1"/>
    <row r="650" s="3" customFormat="1"/>
    <row r="651" s="3" customFormat="1"/>
    <row r="652" s="3" customFormat="1"/>
    <row r="653" s="3" customFormat="1"/>
    <row r="654" s="3" customFormat="1"/>
    <row r="655" s="3" customFormat="1"/>
    <row r="656" s="3" customFormat="1"/>
    <row r="657" s="3" customFormat="1"/>
    <row r="658" s="3" customFormat="1"/>
    <row r="659" s="3" customFormat="1"/>
    <row r="660" s="3" customFormat="1"/>
    <row r="661" s="3" customFormat="1"/>
    <row r="662" s="3" customFormat="1"/>
    <row r="663" s="3" customFormat="1"/>
    <row r="664" s="3" customFormat="1"/>
    <row r="665" s="3" customFormat="1"/>
    <row r="666" s="3" customFormat="1"/>
    <row r="667" s="3" customFormat="1"/>
    <row r="668" s="3" customFormat="1"/>
    <row r="669" s="3" customFormat="1"/>
    <row r="670" s="3" customFormat="1"/>
    <row r="671" s="3" customFormat="1"/>
    <row r="672" s="3" customFormat="1"/>
    <row r="673" s="3" customFormat="1"/>
    <row r="674" s="3" customFormat="1"/>
    <row r="675" s="3" customFormat="1"/>
    <row r="676" s="3" customFormat="1"/>
    <row r="677" s="3" customFormat="1"/>
    <row r="678" s="3" customFormat="1"/>
    <row r="679" s="3" customFormat="1"/>
    <row r="680" s="3" customFormat="1"/>
    <row r="681" s="3" customFormat="1"/>
    <row r="682" s="3" customFormat="1"/>
    <row r="683" s="3" customFormat="1"/>
    <row r="684" s="3" customFormat="1"/>
    <row r="685" s="3" customFormat="1"/>
    <row r="686" s="3" customFormat="1"/>
    <row r="687" s="3" customFormat="1"/>
    <row r="688" s="3" customFormat="1"/>
    <row r="689" s="3" customFormat="1"/>
    <row r="690" s="3" customFormat="1"/>
    <row r="691" s="3" customFormat="1"/>
    <row r="692" s="3" customFormat="1"/>
    <row r="693" s="3" customFormat="1"/>
    <row r="694" s="3" customFormat="1"/>
    <row r="695" s="3" customFormat="1"/>
    <row r="696" s="3" customFormat="1"/>
    <row r="697" s="3" customFormat="1"/>
    <row r="698" s="3" customFormat="1"/>
    <row r="699" s="3" customFormat="1"/>
    <row r="700" s="3" customFormat="1"/>
    <row r="701" s="3" customFormat="1"/>
    <row r="702" s="3" customFormat="1"/>
    <row r="703" s="3" customFormat="1"/>
    <row r="704" s="3" customFormat="1"/>
    <row r="705" s="3" customFormat="1"/>
    <row r="706" s="3" customFormat="1"/>
    <row r="707" s="3" customFormat="1"/>
    <row r="708" s="3" customFormat="1"/>
    <row r="709" s="3" customFormat="1"/>
    <row r="710" s="3" customFormat="1"/>
    <row r="711" s="3" customFormat="1"/>
    <row r="712" s="3" customFormat="1"/>
    <row r="713" s="3" customFormat="1"/>
    <row r="714" s="3" customFormat="1"/>
    <row r="715" s="3" customFormat="1"/>
    <row r="716" s="3" customFormat="1"/>
    <row r="717" s="3" customFormat="1"/>
    <row r="718" s="3" customFormat="1"/>
    <row r="719" s="3" customFormat="1"/>
    <row r="720" s="3" customFormat="1"/>
    <row r="721" s="3" customFormat="1"/>
    <row r="722" s="3" customFormat="1"/>
    <row r="723" s="3" customFormat="1"/>
    <row r="724" s="3" customFormat="1"/>
    <row r="725" s="3" customFormat="1"/>
    <row r="726" s="3" customFormat="1"/>
    <row r="727" s="3" customFormat="1"/>
    <row r="728" s="3" customFormat="1"/>
    <row r="729" s="3" customFormat="1"/>
    <row r="730" s="3" customFormat="1"/>
    <row r="731" s="3" customFormat="1"/>
    <row r="732" s="3" customFormat="1"/>
    <row r="733" s="3" customFormat="1"/>
    <row r="734" s="3" customFormat="1"/>
    <row r="735" s="3" customFormat="1"/>
    <row r="736" s="3" customFormat="1"/>
    <row r="737" s="3" customFormat="1"/>
    <row r="738" s="3" customFormat="1"/>
    <row r="739" s="3" customFormat="1"/>
    <row r="740" s="3" customFormat="1"/>
    <row r="741" s="3" customFormat="1"/>
    <row r="742" s="3" customFormat="1"/>
    <row r="743" s="3" customFormat="1"/>
    <row r="744" s="3" customFormat="1"/>
    <row r="745" s="3" customFormat="1"/>
    <row r="746" s="3" customFormat="1"/>
    <row r="747" s="3" customFormat="1"/>
    <row r="748" s="3" customFormat="1"/>
    <row r="749" s="3" customFormat="1"/>
    <row r="750" s="3" customFormat="1"/>
    <row r="751" s="3" customFormat="1"/>
    <row r="752" s="3" customFormat="1"/>
    <row r="753" s="3" customFormat="1"/>
    <row r="754" s="3" customFormat="1"/>
    <row r="755" s="3" customFormat="1"/>
    <row r="756" s="3" customFormat="1"/>
    <row r="757" s="3" customFormat="1"/>
    <row r="758" s="3" customFormat="1"/>
    <row r="759" s="3" customFormat="1"/>
    <row r="760" s="3" customFormat="1"/>
    <row r="761" s="3" customFormat="1"/>
    <row r="762" s="3" customFormat="1"/>
    <row r="763" s="3" customFormat="1"/>
    <row r="764" s="3" customFormat="1"/>
    <row r="765" s="3" customFormat="1"/>
    <row r="766" s="3" customFormat="1"/>
    <row r="767" s="3" customFormat="1"/>
    <row r="768" s="3" customFormat="1"/>
    <row r="769" s="3" customFormat="1"/>
    <row r="770" s="3" customFormat="1"/>
    <row r="771" s="3" customFormat="1"/>
    <row r="772" s="3" customFormat="1"/>
    <row r="773" s="3" customFormat="1"/>
    <row r="774" s="3" customFormat="1"/>
    <row r="775" s="3" customFormat="1"/>
    <row r="776" s="3" customFormat="1"/>
    <row r="777" s="3" customFormat="1"/>
    <row r="778" s="3" customFormat="1"/>
    <row r="779" s="3" customFormat="1"/>
    <row r="780" s="3" customFormat="1"/>
    <row r="781" s="3" customFormat="1"/>
    <row r="782" s="3" customFormat="1"/>
    <row r="783" s="3" customFormat="1"/>
    <row r="784" s="3" customFormat="1"/>
    <row r="785" s="3" customFormat="1"/>
    <row r="786" s="3" customFormat="1"/>
    <row r="787" s="3" customFormat="1"/>
    <row r="788" s="3" customFormat="1"/>
    <row r="789" s="3" customFormat="1"/>
    <row r="790" s="3" customFormat="1"/>
    <row r="791" s="3" customFormat="1"/>
    <row r="792" s="3" customFormat="1"/>
    <row r="793" s="3" customFormat="1"/>
    <row r="794" s="3" customFormat="1"/>
    <row r="795" s="3" customFormat="1"/>
    <row r="796" s="3" customFormat="1"/>
    <row r="797" s="3" customFormat="1"/>
    <row r="798" s="3" customFormat="1"/>
    <row r="799" s="3" customFormat="1"/>
    <row r="800" s="3" customFormat="1"/>
    <row r="801" s="3" customFormat="1"/>
    <row r="802" s="3" customFormat="1"/>
    <row r="803" s="3" customFormat="1"/>
    <row r="804" s="3" customFormat="1"/>
    <row r="805" s="3" customFormat="1"/>
    <row r="806" s="3" customFormat="1"/>
    <row r="807" s="3" customFormat="1"/>
    <row r="808" s="3" customFormat="1"/>
    <row r="809" s="3" customFormat="1"/>
    <row r="810" s="3" customFormat="1"/>
    <row r="811" s="3" customFormat="1"/>
    <row r="812" s="3" customFormat="1"/>
    <row r="813" s="3" customFormat="1"/>
    <row r="814" s="3" customFormat="1"/>
    <row r="815" s="3" customFormat="1"/>
    <row r="816" s="3" customFormat="1"/>
    <row r="817" s="3" customFormat="1"/>
    <row r="818" s="3" customFormat="1"/>
    <row r="819" s="3" customFormat="1"/>
    <row r="820" s="3" customFormat="1"/>
    <row r="821" s="3" customFormat="1"/>
    <row r="822" s="3" customFormat="1"/>
    <row r="823" s="3" customFormat="1"/>
    <row r="824" s="3" customFormat="1"/>
    <row r="825" s="3" customFormat="1"/>
    <row r="826" s="3" customFormat="1"/>
    <row r="827" s="3" customFormat="1"/>
    <row r="828" s="3" customFormat="1"/>
    <row r="829" s="3" customFormat="1"/>
    <row r="830" s="3" customFormat="1"/>
    <row r="831" s="3" customFormat="1"/>
    <row r="832" s="3" customFormat="1"/>
    <row r="833" s="3" customFormat="1"/>
    <row r="834" s="3" customFormat="1"/>
    <row r="835" s="3" customFormat="1"/>
    <row r="836" s="3" customFormat="1"/>
    <row r="837" s="3" customFormat="1"/>
    <row r="838" s="3" customFormat="1"/>
    <row r="839" s="3" customFormat="1"/>
    <row r="840" s="3" customFormat="1"/>
    <row r="841" s="3" customFormat="1"/>
    <row r="842" s="3" customFormat="1"/>
    <row r="843" s="3" customFormat="1"/>
    <row r="844" s="3" customFormat="1"/>
    <row r="845" s="3" customFormat="1"/>
    <row r="846" s="3" customFormat="1"/>
    <row r="847" s="3" customFormat="1"/>
    <row r="848" s="3" customFormat="1"/>
    <row r="849" s="3" customFormat="1"/>
    <row r="850" s="3" customFormat="1"/>
    <row r="851" s="3" customFormat="1"/>
    <row r="852" s="3" customFormat="1"/>
    <row r="853" s="3" customFormat="1"/>
    <row r="854" s="3" customFormat="1"/>
    <row r="855" s="3" customFormat="1"/>
    <row r="856" s="3" customFormat="1"/>
    <row r="857" s="3" customFormat="1"/>
    <row r="858" s="3" customFormat="1"/>
    <row r="859" s="3" customFormat="1"/>
    <row r="860" s="3" customFormat="1"/>
    <row r="861" s="3" customFormat="1"/>
    <row r="862" s="3" customFormat="1"/>
    <row r="863" s="3" customFormat="1"/>
    <row r="864" s="3" customFormat="1"/>
    <row r="865" s="3" customFormat="1"/>
    <row r="866" s="3" customFormat="1"/>
    <row r="867" s="3" customFormat="1"/>
    <row r="868" s="3" customFormat="1"/>
    <row r="869" s="3" customFormat="1"/>
    <row r="870" s="3" customFormat="1"/>
    <row r="871" s="3" customFormat="1"/>
    <row r="872" s="3" customFormat="1"/>
    <row r="873" s="3" customFormat="1"/>
    <row r="874" s="3" customFormat="1"/>
    <row r="875" s="3" customFormat="1"/>
    <row r="876" s="3" customFormat="1"/>
    <row r="877" s="3" customFormat="1"/>
    <row r="878" s="3" customFormat="1"/>
    <row r="879" s="3" customFormat="1"/>
    <row r="880" s="3" customFormat="1"/>
    <row r="881" s="3" customFormat="1"/>
    <row r="882" s="3" customFormat="1"/>
    <row r="883" s="3" customFormat="1"/>
    <row r="884" s="3" customFormat="1"/>
    <row r="885" s="3" customFormat="1"/>
    <row r="886" s="3" customFormat="1"/>
    <row r="887" s="3" customFormat="1"/>
    <row r="888" s="3" customFormat="1"/>
    <row r="889" s="3" customFormat="1"/>
    <row r="890" s="3" customFormat="1"/>
    <row r="891" s="3" customFormat="1"/>
    <row r="892" s="3" customFormat="1"/>
    <row r="893" s="3" customFormat="1"/>
    <row r="894" s="3" customFormat="1"/>
    <row r="895" s="3" customFormat="1"/>
    <row r="896" s="3" customFormat="1"/>
    <row r="897" s="3" customFormat="1"/>
    <row r="898" s="3" customFormat="1"/>
    <row r="899" s="3" customFormat="1"/>
    <row r="900" s="3" customFormat="1"/>
    <row r="901" s="3" customFormat="1"/>
    <row r="902" s="3" customFormat="1"/>
    <row r="903" s="3" customFormat="1"/>
    <row r="904" s="3" customFormat="1"/>
    <row r="905" s="3" customFormat="1"/>
    <row r="906" s="3" customFormat="1"/>
    <row r="907" s="3" customFormat="1"/>
    <row r="908" s="3" customFormat="1"/>
    <row r="909" s="3" customFormat="1"/>
    <row r="910" s="3" customFormat="1"/>
    <row r="911" s="3" customFormat="1"/>
    <row r="912" s="3" customFormat="1"/>
    <row r="913" s="3" customFormat="1"/>
    <row r="914" s="3" customFormat="1"/>
    <row r="915" s="3" customFormat="1"/>
    <row r="916" s="3" customFormat="1"/>
    <row r="917" s="3" customFormat="1"/>
    <row r="918" s="3" customFormat="1"/>
    <row r="919" s="3" customFormat="1"/>
    <row r="920" s="3" customFormat="1"/>
    <row r="921" s="3" customFormat="1"/>
    <row r="922" s="3" customFormat="1"/>
    <row r="923" s="3" customFormat="1"/>
    <row r="924" s="3" customFormat="1"/>
    <row r="925" s="3" customFormat="1"/>
    <row r="926" s="3" customFormat="1"/>
    <row r="927" s="3" customFormat="1"/>
    <row r="928" s="3" customFormat="1"/>
    <row r="929" s="3" customFormat="1"/>
    <row r="930" s="3" customFormat="1"/>
    <row r="931" s="3" customFormat="1"/>
    <row r="932" s="3" customFormat="1"/>
    <row r="933" s="3" customFormat="1"/>
    <row r="934" s="3" customFormat="1"/>
    <row r="935" s="3" customFormat="1"/>
    <row r="936" s="3" customFormat="1"/>
    <row r="937" s="3" customFormat="1"/>
    <row r="938" s="3" customFormat="1"/>
  </sheetData>
  <mergeCells count="7">
    <mergeCell ref="B1:F1"/>
    <mergeCell ref="A2:F2"/>
    <mergeCell ref="A3:D3"/>
    <mergeCell ref="E3:F3"/>
    <mergeCell ref="A4:A5"/>
    <mergeCell ref="B4:E4"/>
    <mergeCell ref="F4:F5"/>
  </mergeCells>
  <pageMargins left="0.31496062992125984" right="0.23622047244094491" top="0.35433070866141736" bottom="0.19685039370078741" header="0.23622047244094491" footer="0.27559055118110237"/>
  <pageSetup paperSize="9" scale="85" fitToHeight="3" orientation="portrait" r:id="rId1"/>
  <headerFooter>
    <oddFooter>&amp;CСтраница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M941"/>
  <sheetViews>
    <sheetView topLeftCell="A93" workbookViewId="0">
      <selection activeCell="E1" sqref="E1:G1"/>
    </sheetView>
  </sheetViews>
  <sheetFormatPr defaultRowHeight="12.75"/>
  <cols>
    <col min="1" max="1" width="59" customWidth="1"/>
    <col min="2" max="2" width="4.5703125" customWidth="1"/>
    <col min="3" max="3" width="4.7109375" customWidth="1"/>
    <col min="4" max="4" width="11.85546875" customWidth="1"/>
    <col min="5" max="5" width="4.5703125" customWidth="1"/>
    <col min="6" max="6" width="14.140625" customWidth="1"/>
    <col min="7" max="7" width="13.7109375" customWidth="1"/>
    <col min="11" max="11" width="12.7109375" bestFit="1" customWidth="1"/>
  </cols>
  <sheetData>
    <row r="1" spans="1:14" ht="72" customHeight="1">
      <c r="B1" s="65"/>
      <c r="C1" s="65"/>
      <c r="D1" s="65"/>
      <c r="E1" s="85" t="s">
        <v>135</v>
      </c>
      <c r="F1" s="85"/>
      <c r="G1" s="85"/>
      <c r="H1" s="65"/>
    </row>
    <row r="2" spans="1:14" ht="28.5" customHeight="1">
      <c r="A2" s="86" t="s">
        <v>128</v>
      </c>
      <c r="B2" s="86"/>
      <c r="C2" s="86"/>
      <c r="D2" s="86"/>
      <c r="E2" s="86"/>
      <c r="F2" s="86"/>
      <c r="G2" s="86"/>
    </row>
    <row r="3" spans="1:14" ht="9" customHeight="1">
      <c r="A3" s="87"/>
      <c r="B3" s="87"/>
      <c r="C3" s="87"/>
      <c r="D3" s="87"/>
      <c r="E3" s="68"/>
    </row>
    <row r="4" spans="1:14" ht="27.75" customHeight="1">
      <c r="A4" s="90" t="s">
        <v>0</v>
      </c>
      <c r="B4" s="92" t="s">
        <v>1</v>
      </c>
      <c r="C4" s="93"/>
      <c r="D4" s="93"/>
      <c r="E4" s="94"/>
      <c r="F4" s="95" t="s">
        <v>96</v>
      </c>
      <c r="G4" s="95" t="s">
        <v>126</v>
      </c>
    </row>
    <row r="5" spans="1:14" ht="61.5" customHeight="1">
      <c r="A5" s="91"/>
      <c r="B5" s="23" t="s">
        <v>4</v>
      </c>
      <c r="C5" s="24" t="s">
        <v>33</v>
      </c>
      <c r="D5" s="24" t="s">
        <v>5</v>
      </c>
      <c r="E5" s="24" t="s">
        <v>6</v>
      </c>
      <c r="F5" s="96"/>
      <c r="G5" s="96"/>
      <c r="L5" s="85"/>
      <c r="M5" s="85"/>
      <c r="N5" s="85"/>
    </row>
    <row r="6" spans="1:14">
      <c r="A6" s="44" t="s">
        <v>3</v>
      </c>
      <c r="B6" s="25" t="s">
        <v>7</v>
      </c>
      <c r="C6" s="25" t="s">
        <v>8</v>
      </c>
      <c r="D6" s="25"/>
      <c r="E6" s="25"/>
      <c r="F6" s="42">
        <f>F7+F12+F16+F28</f>
        <v>11790443</v>
      </c>
      <c r="G6" s="42">
        <f>G7+G12+G16+G28</f>
        <v>11790443</v>
      </c>
    </row>
    <row r="7" spans="1:14" ht="22.5">
      <c r="A7" s="45" t="s">
        <v>9</v>
      </c>
      <c r="B7" s="66" t="s">
        <v>7</v>
      </c>
      <c r="C7" s="66" t="s">
        <v>10</v>
      </c>
      <c r="D7" s="26"/>
      <c r="E7" s="26"/>
      <c r="F7" s="33">
        <f>F8</f>
        <v>1013103</v>
      </c>
      <c r="G7" s="33">
        <f>G8</f>
        <v>1013103</v>
      </c>
    </row>
    <row r="8" spans="1:14">
      <c r="A8" s="37" t="s">
        <v>56</v>
      </c>
      <c r="B8" s="28" t="s">
        <v>7</v>
      </c>
      <c r="C8" s="28" t="s">
        <v>10</v>
      </c>
      <c r="D8" s="28" t="s">
        <v>98</v>
      </c>
      <c r="E8" s="28"/>
      <c r="F8" s="32">
        <f>F9</f>
        <v>1013103</v>
      </c>
      <c r="G8" s="32">
        <f>G9</f>
        <v>1013103</v>
      </c>
    </row>
    <row r="9" spans="1:14">
      <c r="A9" s="35" t="s">
        <v>11</v>
      </c>
      <c r="B9" s="28" t="s">
        <v>7</v>
      </c>
      <c r="C9" s="28" t="s">
        <v>10</v>
      </c>
      <c r="D9" s="28" t="s">
        <v>97</v>
      </c>
      <c r="E9" s="28"/>
      <c r="F9" s="32">
        <f>F10+F11</f>
        <v>1013103</v>
      </c>
      <c r="G9" s="32">
        <f>G10+G11</f>
        <v>1013103</v>
      </c>
    </row>
    <row r="10" spans="1:14">
      <c r="A10" s="35" t="s">
        <v>87</v>
      </c>
      <c r="B10" s="28" t="s">
        <v>7</v>
      </c>
      <c r="C10" s="28" t="s">
        <v>10</v>
      </c>
      <c r="D10" s="28" t="s">
        <v>97</v>
      </c>
      <c r="E10" s="28" t="s">
        <v>28</v>
      </c>
      <c r="F10" s="32">
        <v>778113</v>
      </c>
      <c r="G10" s="32">
        <v>778113</v>
      </c>
    </row>
    <row r="11" spans="1:14" ht="22.5" customHeight="1">
      <c r="A11" s="35" t="s">
        <v>82</v>
      </c>
      <c r="B11" s="28" t="s">
        <v>7</v>
      </c>
      <c r="C11" s="28" t="s">
        <v>10</v>
      </c>
      <c r="D11" s="28" t="s">
        <v>97</v>
      </c>
      <c r="E11" s="28" t="s">
        <v>81</v>
      </c>
      <c r="F11" s="32">
        <v>234990</v>
      </c>
      <c r="G11" s="32">
        <v>234990</v>
      </c>
    </row>
    <row r="12" spans="1:14" ht="22.5" customHeight="1">
      <c r="A12" s="45" t="s">
        <v>85</v>
      </c>
      <c r="B12" s="66" t="s">
        <v>7</v>
      </c>
      <c r="C12" s="66" t="s">
        <v>12</v>
      </c>
      <c r="D12" s="28"/>
      <c r="E12" s="28"/>
      <c r="F12" s="33">
        <f>F13</f>
        <v>300000</v>
      </c>
      <c r="G12" s="33">
        <f>G13</f>
        <v>300000</v>
      </c>
    </row>
    <row r="13" spans="1:14" ht="22.5" customHeight="1">
      <c r="A13" s="35" t="s">
        <v>86</v>
      </c>
      <c r="B13" s="28" t="s">
        <v>7</v>
      </c>
      <c r="C13" s="28" t="s">
        <v>12</v>
      </c>
      <c r="D13" s="28" t="s">
        <v>98</v>
      </c>
      <c r="E13" s="28"/>
      <c r="F13" s="32">
        <v>300000</v>
      </c>
      <c r="G13" s="32">
        <v>300000</v>
      </c>
    </row>
    <row r="14" spans="1:14" ht="18" customHeight="1">
      <c r="A14" s="35" t="s">
        <v>56</v>
      </c>
      <c r="B14" s="28" t="s">
        <v>7</v>
      </c>
      <c r="C14" s="28" t="s">
        <v>12</v>
      </c>
      <c r="D14" s="28" t="s">
        <v>99</v>
      </c>
      <c r="E14" s="28"/>
      <c r="F14" s="32">
        <v>300000</v>
      </c>
      <c r="G14" s="32">
        <v>300000</v>
      </c>
    </row>
    <row r="15" spans="1:14" ht="25.5" customHeight="1">
      <c r="A15" s="35" t="s">
        <v>31</v>
      </c>
      <c r="B15" s="28" t="s">
        <v>7</v>
      </c>
      <c r="C15" s="28" t="s">
        <v>12</v>
      </c>
      <c r="D15" s="28" t="s">
        <v>99</v>
      </c>
      <c r="E15" s="28" t="s">
        <v>30</v>
      </c>
      <c r="F15" s="32">
        <v>300000</v>
      </c>
      <c r="G15" s="32">
        <v>300000</v>
      </c>
    </row>
    <row r="16" spans="1:14">
      <c r="A16" s="78" t="s">
        <v>78</v>
      </c>
      <c r="B16" s="67" t="s">
        <v>7</v>
      </c>
      <c r="C16" s="67" t="s">
        <v>14</v>
      </c>
      <c r="D16" s="28"/>
      <c r="E16" s="30"/>
      <c r="F16" s="33">
        <f>F17+F24</f>
        <v>9907887</v>
      </c>
      <c r="G16" s="33">
        <f>G17+G24</f>
        <v>9907887</v>
      </c>
    </row>
    <row r="17" spans="1:39" ht="19.5" customHeight="1">
      <c r="A17" s="37" t="s">
        <v>59</v>
      </c>
      <c r="B17" s="26" t="s">
        <v>13</v>
      </c>
      <c r="C17" s="26" t="s">
        <v>14</v>
      </c>
      <c r="D17" s="26" t="s">
        <v>99</v>
      </c>
      <c r="E17" s="26"/>
      <c r="F17" s="63">
        <f>F18+F19+F20+F21+F22+F23</f>
        <v>9821494</v>
      </c>
      <c r="G17" s="63">
        <f>G18+G19+G20+G21+G22+G23</f>
        <v>9821494</v>
      </c>
    </row>
    <row r="18" spans="1:39">
      <c r="A18" s="35" t="s">
        <v>87</v>
      </c>
      <c r="B18" s="28" t="s">
        <v>7</v>
      </c>
      <c r="C18" s="28" t="s">
        <v>14</v>
      </c>
      <c r="D18" s="28" t="s">
        <v>99</v>
      </c>
      <c r="E18" s="28" t="s">
        <v>28</v>
      </c>
      <c r="F18" s="32">
        <v>6239442</v>
      </c>
      <c r="G18" s="32">
        <v>6239442</v>
      </c>
      <c r="H18" s="22"/>
    </row>
    <row r="19" spans="1:39" ht="22.5" customHeight="1">
      <c r="A19" s="35" t="s">
        <v>82</v>
      </c>
      <c r="B19" s="28" t="s">
        <v>7</v>
      </c>
      <c r="C19" s="28" t="s">
        <v>14</v>
      </c>
      <c r="D19" s="28" t="s">
        <v>99</v>
      </c>
      <c r="E19" s="28" t="s">
        <v>81</v>
      </c>
      <c r="F19" s="32">
        <v>1884312</v>
      </c>
      <c r="G19" s="32">
        <v>1884312</v>
      </c>
      <c r="H19" s="22"/>
    </row>
    <row r="20" spans="1:39" s="21" customFormat="1" ht="22.5">
      <c r="A20" s="46" t="s">
        <v>29</v>
      </c>
      <c r="B20" s="31" t="s">
        <v>7</v>
      </c>
      <c r="C20" s="31" t="s">
        <v>14</v>
      </c>
      <c r="D20" s="31" t="s">
        <v>100</v>
      </c>
      <c r="E20" s="31" t="s">
        <v>39</v>
      </c>
      <c r="F20" s="32">
        <v>0</v>
      </c>
      <c r="G20" s="32">
        <v>0</v>
      </c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</row>
    <row r="21" spans="1:39" s="21" customFormat="1" ht="12.75" customHeight="1">
      <c r="A21" s="46" t="s">
        <v>80</v>
      </c>
      <c r="B21" s="31" t="s">
        <v>7</v>
      </c>
      <c r="C21" s="31" t="s">
        <v>14</v>
      </c>
      <c r="D21" s="31" t="s">
        <v>99</v>
      </c>
      <c r="E21" s="31" t="s">
        <v>44</v>
      </c>
      <c r="F21" s="32">
        <v>427134</v>
      </c>
      <c r="G21" s="32">
        <v>427134</v>
      </c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</row>
    <row r="22" spans="1:39" s="1" customFormat="1" ht="22.5">
      <c r="A22" s="35" t="s">
        <v>31</v>
      </c>
      <c r="B22" s="30" t="s">
        <v>7</v>
      </c>
      <c r="C22" s="30" t="s">
        <v>14</v>
      </c>
      <c r="D22" s="28" t="s">
        <v>99</v>
      </c>
      <c r="E22" s="30" t="s">
        <v>30</v>
      </c>
      <c r="F22" s="32">
        <v>1058995</v>
      </c>
      <c r="G22" s="32">
        <v>1058995</v>
      </c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</row>
    <row r="23" spans="1:39" s="1" customFormat="1">
      <c r="A23" s="46" t="s">
        <v>132</v>
      </c>
      <c r="B23" s="31" t="s">
        <v>7</v>
      </c>
      <c r="C23" s="31" t="s">
        <v>14</v>
      </c>
      <c r="D23" s="28" t="s">
        <v>99</v>
      </c>
      <c r="E23" s="30" t="s">
        <v>131</v>
      </c>
      <c r="F23" s="32">
        <v>211611</v>
      </c>
      <c r="G23" s="32">
        <v>211611</v>
      </c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</row>
    <row r="24" spans="1:39" s="1" customFormat="1" ht="12.75" customHeight="1">
      <c r="A24" s="37" t="s">
        <v>60</v>
      </c>
      <c r="B24" s="28" t="s">
        <v>7</v>
      </c>
      <c r="C24" s="28" t="s">
        <v>14</v>
      </c>
      <c r="D24" s="28" t="s">
        <v>98</v>
      </c>
      <c r="E24" s="30"/>
      <c r="F24" s="32">
        <f>F25+F26+F27</f>
        <v>86393</v>
      </c>
      <c r="G24" s="32">
        <f>G25+G26+G27</f>
        <v>86393</v>
      </c>
    </row>
    <row r="25" spans="1:39" s="1" customFormat="1">
      <c r="A25" s="47" t="s">
        <v>35</v>
      </c>
      <c r="B25" s="28" t="s">
        <v>7</v>
      </c>
      <c r="C25" s="28" t="s">
        <v>14</v>
      </c>
      <c r="D25" s="28" t="s">
        <v>101</v>
      </c>
      <c r="E25" s="28" t="s">
        <v>32</v>
      </c>
      <c r="F25" s="32">
        <v>3000</v>
      </c>
      <c r="G25" s="32">
        <v>3000</v>
      </c>
    </row>
    <row r="26" spans="1:39" s="1" customFormat="1">
      <c r="A26" s="48" t="s">
        <v>36</v>
      </c>
      <c r="B26" s="28" t="s">
        <v>7</v>
      </c>
      <c r="C26" s="28" t="s">
        <v>14</v>
      </c>
      <c r="D26" s="28" t="s">
        <v>101</v>
      </c>
      <c r="E26" s="28" t="s">
        <v>34</v>
      </c>
      <c r="F26" s="32">
        <v>82393</v>
      </c>
      <c r="G26" s="32">
        <v>82393</v>
      </c>
    </row>
    <row r="27" spans="1:39" s="1" customFormat="1">
      <c r="A27" s="48" t="s">
        <v>84</v>
      </c>
      <c r="B27" s="28" t="s">
        <v>7</v>
      </c>
      <c r="C27" s="28" t="s">
        <v>14</v>
      </c>
      <c r="D27" s="28" t="s">
        <v>101</v>
      </c>
      <c r="E27" s="28" t="s">
        <v>83</v>
      </c>
      <c r="F27" s="32">
        <v>1000</v>
      </c>
      <c r="G27" s="32">
        <v>1000</v>
      </c>
    </row>
    <row r="28" spans="1:39">
      <c r="A28" s="49" t="s">
        <v>16</v>
      </c>
      <c r="B28" s="66" t="s">
        <v>7</v>
      </c>
      <c r="C28" s="66" t="s">
        <v>23</v>
      </c>
      <c r="D28" s="28"/>
      <c r="E28" s="26"/>
      <c r="F28" s="33">
        <f>F29+F32+F34</f>
        <v>569453</v>
      </c>
      <c r="G28" s="33">
        <f>G29+G32+G34</f>
        <v>569453</v>
      </c>
    </row>
    <row r="29" spans="1:39" ht="15.75" customHeight="1">
      <c r="A29" s="34" t="s">
        <v>61</v>
      </c>
      <c r="B29" s="26" t="s">
        <v>7</v>
      </c>
      <c r="C29" s="26" t="s">
        <v>23</v>
      </c>
      <c r="D29" s="26" t="s">
        <v>98</v>
      </c>
      <c r="E29" s="26"/>
      <c r="F29" s="64">
        <f>F30</f>
        <v>67845</v>
      </c>
      <c r="G29" s="64">
        <f>G30</f>
        <v>67845</v>
      </c>
    </row>
    <row r="30" spans="1:39" ht="33.75" customHeight="1">
      <c r="A30" s="46" t="s">
        <v>65</v>
      </c>
      <c r="B30" s="31" t="s">
        <v>7</v>
      </c>
      <c r="C30" s="31" t="s">
        <v>23</v>
      </c>
      <c r="D30" s="31" t="s">
        <v>102</v>
      </c>
      <c r="E30" s="28"/>
      <c r="F30" s="32">
        <f>F31</f>
        <v>67845</v>
      </c>
      <c r="G30" s="32">
        <f>G31</f>
        <v>67845</v>
      </c>
    </row>
    <row r="31" spans="1:39" ht="13.5" customHeight="1">
      <c r="A31" s="46" t="s">
        <v>64</v>
      </c>
      <c r="B31" s="31" t="s">
        <v>7</v>
      </c>
      <c r="C31" s="31" t="s">
        <v>23</v>
      </c>
      <c r="D31" s="31" t="s">
        <v>102</v>
      </c>
      <c r="E31" s="28" t="s">
        <v>45</v>
      </c>
      <c r="F31" s="32">
        <v>67845</v>
      </c>
      <c r="G31" s="32">
        <v>67845</v>
      </c>
    </row>
    <row r="32" spans="1:39" ht="25.5" customHeight="1">
      <c r="A32" s="46" t="s">
        <v>50</v>
      </c>
      <c r="B32" s="31" t="s">
        <v>7</v>
      </c>
      <c r="C32" s="31" t="s">
        <v>23</v>
      </c>
      <c r="D32" s="31" t="s">
        <v>103</v>
      </c>
      <c r="E32" s="31"/>
      <c r="F32" s="32">
        <f>F33</f>
        <v>2608</v>
      </c>
      <c r="G32" s="32">
        <f>G33</f>
        <v>2608</v>
      </c>
    </row>
    <row r="33" spans="1:7" ht="22.5">
      <c r="A33" s="46" t="s">
        <v>31</v>
      </c>
      <c r="B33" s="31" t="s">
        <v>7</v>
      </c>
      <c r="C33" s="31" t="s">
        <v>23</v>
      </c>
      <c r="D33" s="31" t="s">
        <v>103</v>
      </c>
      <c r="E33" s="31" t="s">
        <v>30</v>
      </c>
      <c r="F33" s="32">
        <v>2608</v>
      </c>
      <c r="G33" s="32">
        <v>2608</v>
      </c>
    </row>
    <row r="34" spans="1:7" ht="15" customHeight="1">
      <c r="A34" s="34" t="s">
        <v>56</v>
      </c>
      <c r="B34" s="50" t="s">
        <v>7</v>
      </c>
      <c r="C34" s="50" t="s">
        <v>23</v>
      </c>
      <c r="D34" s="31" t="s">
        <v>98</v>
      </c>
      <c r="E34" s="26"/>
      <c r="F34" s="32">
        <f>F35</f>
        <v>499000</v>
      </c>
      <c r="G34" s="32">
        <f>G35</f>
        <v>499000</v>
      </c>
    </row>
    <row r="35" spans="1:7" ht="14.25" customHeight="1">
      <c r="A35" s="46" t="s">
        <v>57</v>
      </c>
      <c r="B35" s="50" t="s">
        <v>7</v>
      </c>
      <c r="C35" s="50" t="s">
        <v>23</v>
      </c>
      <c r="D35" s="31" t="s">
        <v>99</v>
      </c>
      <c r="E35" s="26"/>
      <c r="F35" s="32">
        <f>F36</f>
        <v>499000</v>
      </c>
      <c r="G35" s="32">
        <f>G36</f>
        <v>499000</v>
      </c>
    </row>
    <row r="36" spans="1:7" ht="23.25" customHeight="1">
      <c r="A36" s="46" t="s">
        <v>31</v>
      </c>
      <c r="B36" s="31" t="s">
        <v>7</v>
      </c>
      <c r="C36" s="31" t="s">
        <v>23</v>
      </c>
      <c r="D36" s="31" t="s">
        <v>99</v>
      </c>
      <c r="E36" s="28" t="s">
        <v>30</v>
      </c>
      <c r="F36" s="32">
        <v>499000</v>
      </c>
      <c r="G36" s="32">
        <v>499000</v>
      </c>
    </row>
    <row r="37" spans="1:7" ht="19.5" customHeight="1">
      <c r="A37" s="34" t="s">
        <v>68</v>
      </c>
      <c r="B37" s="52" t="s">
        <v>12</v>
      </c>
      <c r="C37" s="52" t="s">
        <v>8</v>
      </c>
      <c r="D37" s="52"/>
      <c r="E37" s="25"/>
      <c r="F37" s="42">
        <f t="shared" ref="F37:G41" si="0">F38</f>
        <v>340000</v>
      </c>
      <c r="G37" s="42">
        <f t="shared" si="0"/>
        <v>340000</v>
      </c>
    </row>
    <row r="38" spans="1:7" ht="22.5">
      <c r="A38" s="55" t="s">
        <v>122</v>
      </c>
      <c r="B38" s="50" t="s">
        <v>12</v>
      </c>
      <c r="C38" s="50" t="s">
        <v>18</v>
      </c>
      <c r="D38" s="31"/>
      <c r="E38" s="26"/>
      <c r="F38" s="63">
        <f t="shared" si="0"/>
        <v>340000</v>
      </c>
      <c r="G38" s="63">
        <f t="shared" si="0"/>
        <v>340000</v>
      </c>
    </row>
    <row r="39" spans="1:7">
      <c r="A39" s="56" t="s">
        <v>62</v>
      </c>
      <c r="B39" s="31" t="s">
        <v>12</v>
      </c>
      <c r="C39" s="31" t="s">
        <v>18</v>
      </c>
      <c r="D39" s="31" t="s">
        <v>98</v>
      </c>
      <c r="E39" s="28"/>
      <c r="F39" s="32">
        <f t="shared" si="0"/>
        <v>340000</v>
      </c>
      <c r="G39" s="32">
        <f t="shared" si="0"/>
        <v>340000</v>
      </c>
    </row>
    <row r="40" spans="1:7">
      <c r="A40" s="54" t="s">
        <v>69</v>
      </c>
      <c r="B40" s="31" t="s">
        <v>12</v>
      </c>
      <c r="C40" s="31" t="s">
        <v>18</v>
      </c>
      <c r="D40" s="31" t="s">
        <v>104</v>
      </c>
      <c r="E40" s="28"/>
      <c r="F40" s="32">
        <f t="shared" si="0"/>
        <v>340000</v>
      </c>
      <c r="G40" s="32">
        <f t="shared" si="0"/>
        <v>340000</v>
      </c>
    </row>
    <row r="41" spans="1:7" ht="27" customHeight="1">
      <c r="A41" s="54" t="s">
        <v>67</v>
      </c>
      <c r="B41" s="31" t="s">
        <v>12</v>
      </c>
      <c r="C41" s="31" t="s">
        <v>18</v>
      </c>
      <c r="D41" s="31" t="s">
        <v>105</v>
      </c>
      <c r="E41" s="28"/>
      <c r="F41" s="32">
        <f t="shared" si="0"/>
        <v>340000</v>
      </c>
      <c r="G41" s="32">
        <f t="shared" si="0"/>
        <v>340000</v>
      </c>
    </row>
    <row r="42" spans="1:7" ht="22.5">
      <c r="A42" s="46" t="s">
        <v>31</v>
      </c>
      <c r="B42" s="31" t="s">
        <v>12</v>
      </c>
      <c r="C42" s="31" t="s">
        <v>18</v>
      </c>
      <c r="D42" s="31" t="s">
        <v>105</v>
      </c>
      <c r="E42" s="28" t="s">
        <v>30</v>
      </c>
      <c r="F42" s="32">
        <v>340000</v>
      </c>
      <c r="G42" s="32">
        <v>340000</v>
      </c>
    </row>
    <row r="43" spans="1:7" ht="18" customHeight="1">
      <c r="A43" s="34" t="s">
        <v>17</v>
      </c>
      <c r="B43" s="52" t="s">
        <v>14</v>
      </c>
      <c r="C43" s="52" t="s">
        <v>8</v>
      </c>
      <c r="D43" s="31"/>
      <c r="E43" s="25"/>
      <c r="F43" s="42">
        <f>F44+F53</f>
        <v>2023414</v>
      </c>
      <c r="G43" s="42">
        <f>G44+G53</f>
        <v>2068529</v>
      </c>
    </row>
    <row r="44" spans="1:7" s="1" customFormat="1" ht="17.25" customHeight="1">
      <c r="A44" s="55" t="s">
        <v>27</v>
      </c>
      <c r="B44" s="50" t="s">
        <v>14</v>
      </c>
      <c r="C44" s="50" t="s">
        <v>18</v>
      </c>
      <c r="D44" s="31"/>
      <c r="E44" s="38"/>
      <c r="F44" s="33">
        <f>F45+F49</f>
        <v>1813414</v>
      </c>
      <c r="G44" s="33">
        <f>G45+G49</f>
        <v>1858529</v>
      </c>
    </row>
    <row r="45" spans="1:7" ht="18" customHeight="1">
      <c r="A45" s="34" t="s">
        <v>61</v>
      </c>
      <c r="B45" s="31" t="s">
        <v>14</v>
      </c>
      <c r="C45" s="31" t="s">
        <v>18</v>
      </c>
      <c r="D45" s="31" t="s">
        <v>98</v>
      </c>
      <c r="E45" s="25"/>
      <c r="F45" s="32">
        <f>F46</f>
        <v>1163326</v>
      </c>
      <c r="G45" s="32">
        <f>G46</f>
        <v>1208441</v>
      </c>
    </row>
    <row r="46" spans="1:7" s="1" customFormat="1" ht="45" customHeight="1">
      <c r="A46" s="46" t="s">
        <v>51</v>
      </c>
      <c r="B46" s="31" t="s">
        <v>14</v>
      </c>
      <c r="C46" s="31" t="s">
        <v>18</v>
      </c>
      <c r="D46" s="31" t="s">
        <v>106</v>
      </c>
      <c r="E46" s="30"/>
      <c r="F46" s="32">
        <f>F47+F48</f>
        <v>1163326</v>
      </c>
      <c r="G46" s="32">
        <f>G47+G48</f>
        <v>1208441</v>
      </c>
    </row>
    <row r="47" spans="1:7" s="1" customFormat="1" ht="26.25" customHeight="1">
      <c r="A47" s="46" t="s">
        <v>38</v>
      </c>
      <c r="B47" s="31" t="s">
        <v>14</v>
      </c>
      <c r="C47" s="31" t="s">
        <v>18</v>
      </c>
      <c r="D47" s="31" t="s">
        <v>106</v>
      </c>
      <c r="E47" s="30" t="s">
        <v>37</v>
      </c>
      <c r="F47" s="32">
        <v>0</v>
      </c>
      <c r="G47" s="32">
        <v>0</v>
      </c>
    </row>
    <row r="48" spans="1:7" s="1" customFormat="1" ht="21.75" customHeight="1">
      <c r="A48" s="46" t="s">
        <v>31</v>
      </c>
      <c r="B48" s="31" t="s">
        <v>14</v>
      </c>
      <c r="C48" s="31" t="s">
        <v>18</v>
      </c>
      <c r="D48" s="31" t="s">
        <v>106</v>
      </c>
      <c r="E48" s="30" t="s">
        <v>30</v>
      </c>
      <c r="F48" s="32">
        <v>1163326</v>
      </c>
      <c r="G48" s="32">
        <v>1208441</v>
      </c>
    </row>
    <row r="49" spans="1:7" s="1" customFormat="1" ht="14.25" customHeight="1">
      <c r="A49" s="57" t="s">
        <v>62</v>
      </c>
      <c r="B49" s="31" t="s">
        <v>14</v>
      </c>
      <c r="C49" s="31" t="s">
        <v>18</v>
      </c>
      <c r="D49" s="31" t="s">
        <v>98</v>
      </c>
      <c r="E49" s="30"/>
      <c r="F49" s="32">
        <f>F50</f>
        <v>650088</v>
      </c>
      <c r="G49" s="32">
        <f>G50</f>
        <v>650088</v>
      </c>
    </row>
    <row r="50" spans="1:7" s="1" customFormat="1" ht="25.5" customHeight="1">
      <c r="A50" s="46" t="s">
        <v>70</v>
      </c>
      <c r="B50" s="31" t="s">
        <v>14</v>
      </c>
      <c r="C50" s="31" t="s">
        <v>18</v>
      </c>
      <c r="D50" s="31" t="s">
        <v>107</v>
      </c>
      <c r="E50" s="30"/>
      <c r="F50" s="32">
        <f>F52+F51</f>
        <v>650088</v>
      </c>
      <c r="G50" s="32">
        <f>G52+G51</f>
        <v>650088</v>
      </c>
    </row>
    <row r="51" spans="1:7" s="1" customFormat="1" ht="22.5">
      <c r="A51" s="46" t="s">
        <v>38</v>
      </c>
      <c r="B51" s="31" t="s">
        <v>14</v>
      </c>
      <c r="C51" s="31" t="s">
        <v>18</v>
      </c>
      <c r="D51" s="31" t="s">
        <v>107</v>
      </c>
      <c r="E51" s="30" t="s">
        <v>37</v>
      </c>
      <c r="F51" s="32">
        <v>0</v>
      </c>
      <c r="G51" s="32">
        <v>0</v>
      </c>
    </row>
    <row r="52" spans="1:7" s="1" customFormat="1" ht="22.5">
      <c r="A52" s="46" t="s">
        <v>31</v>
      </c>
      <c r="B52" s="31" t="s">
        <v>25</v>
      </c>
      <c r="C52" s="31" t="s">
        <v>18</v>
      </c>
      <c r="D52" s="31" t="s">
        <v>107</v>
      </c>
      <c r="E52" s="30" t="s">
        <v>30</v>
      </c>
      <c r="F52" s="32">
        <v>650088</v>
      </c>
      <c r="G52" s="32">
        <v>650088</v>
      </c>
    </row>
    <row r="53" spans="1:7" s="1" customFormat="1">
      <c r="A53" s="46" t="s">
        <v>48</v>
      </c>
      <c r="B53" s="69" t="s">
        <v>14</v>
      </c>
      <c r="C53" s="69" t="s">
        <v>47</v>
      </c>
      <c r="D53" s="69"/>
      <c r="E53" s="67"/>
      <c r="F53" s="33">
        <f>F54</f>
        <v>210000</v>
      </c>
      <c r="G53" s="33">
        <f>G54</f>
        <v>210000</v>
      </c>
    </row>
    <row r="54" spans="1:7" s="1" customFormat="1">
      <c r="A54" s="56" t="s">
        <v>56</v>
      </c>
      <c r="B54" s="31" t="s">
        <v>14</v>
      </c>
      <c r="C54" s="31" t="s">
        <v>47</v>
      </c>
      <c r="D54" s="31" t="s">
        <v>98</v>
      </c>
      <c r="E54" s="30"/>
      <c r="F54" s="29">
        <f>F55+F58</f>
        <v>210000</v>
      </c>
      <c r="G54" s="29">
        <f>G55+G58</f>
        <v>210000</v>
      </c>
    </row>
    <row r="55" spans="1:7" s="1" customFormat="1" ht="15.75" customHeight="1">
      <c r="A55" s="46" t="s">
        <v>49</v>
      </c>
      <c r="B55" s="31" t="s">
        <v>14</v>
      </c>
      <c r="C55" s="31" t="s">
        <v>47</v>
      </c>
      <c r="D55" s="31" t="s">
        <v>108</v>
      </c>
      <c r="E55" s="30"/>
      <c r="F55" s="32">
        <f>F56</f>
        <v>200000</v>
      </c>
      <c r="G55" s="32">
        <f>G56</f>
        <v>200000</v>
      </c>
    </row>
    <row r="56" spans="1:7" s="1" customFormat="1" ht="22.5">
      <c r="A56" s="46" t="s">
        <v>31</v>
      </c>
      <c r="B56" s="31" t="s">
        <v>14</v>
      </c>
      <c r="C56" s="31" t="s">
        <v>47</v>
      </c>
      <c r="D56" s="31" t="s">
        <v>108</v>
      </c>
      <c r="E56" s="30" t="s">
        <v>30</v>
      </c>
      <c r="F56" s="32">
        <v>200000</v>
      </c>
      <c r="G56" s="32">
        <v>200000</v>
      </c>
    </row>
    <row r="57" spans="1:7" s="1" customFormat="1" ht="12.75" hidden="1" customHeight="1">
      <c r="A57" s="46" t="s">
        <v>36</v>
      </c>
      <c r="B57" s="31" t="s">
        <v>14</v>
      </c>
      <c r="C57" s="31" t="s">
        <v>47</v>
      </c>
      <c r="D57" s="31" t="s">
        <v>71</v>
      </c>
      <c r="E57" s="30" t="s">
        <v>34</v>
      </c>
      <c r="F57" s="32"/>
      <c r="G57" s="32"/>
    </row>
    <row r="58" spans="1:7" s="1" customFormat="1" ht="21">
      <c r="A58" s="51" t="s">
        <v>72</v>
      </c>
      <c r="B58" s="31" t="s">
        <v>14</v>
      </c>
      <c r="C58" s="31" t="s">
        <v>47</v>
      </c>
      <c r="D58" s="31" t="s">
        <v>109</v>
      </c>
      <c r="E58" s="30"/>
      <c r="F58" s="32">
        <f>F59</f>
        <v>10000</v>
      </c>
      <c r="G58" s="32">
        <f>G59</f>
        <v>10000</v>
      </c>
    </row>
    <row r="59" spans="1:7" s="1" customFormat="1" ht="22.5">
      <c r="A59" s="46" t="s">
        <v>31</v>
      </c>
      <c r="B59" s="31" t="s">
        <v>14</v>
      </c>
      <c r="C59" s="31" t="s">
        <v>47</v>
      </c>
      <c r="D59" s="31" t="s">
        <v>109</v>
      </c>
      <c r="E59" s="30" t="s">
        <v>30</v>
      </c>
      <c r="F59" s="32">
        <v>10000</v>
      </c>
      <c r="G59" s="32">
        <v>10000</v>
      </c>
    </row>
    <row r="60" spans="1:7" s="2" customFormat="1" ht="16.5" customHeight="1">
      <c r="A60" s="34" t="s">
        <v>22</v>
      </c>
      <c r="B60" s="52" t="s">
        <v>15</v>
      </c>
      <c r="C60" s="52" t="s">
        <v>8</v>
      </c>
      <c r="D60" s="31"/>
      <c r="E60" s="25"/>
      <c r="F60" s="36">
        <f>F61+F72+F82+F101</f>
        <v>15721921</v>
      </c>
      <c r="G60" s="36">
        <f>G61+G72+G82+G101</f>
        <v>13194103</v>
      </c>
    </row>
    <row r="61" spans="1:7" s="2" customFormat="1">
      <c r="A61" s="53" t="s">
        <v>26</v>
      </c>
      <c r="B61" s="50" t="s">
        <v>15</v>
      </c>
      <c r="C61" s="50" t="s">
        <v>7</v>
      </c>
      <c r="D61" s="31"/>
      <c r="E61" s="26"/>
      <c r="F61" s="39">
        <f>F67+F63</f>
        <v>270281</v>
      </c>
      <c r="G61" s="39">
        <f>G67+G63</f>
        <v>270281</v>
      </c>
    </row>
    <row r="62" spans="1:7" s="2" customFormat="1">
      <c r="A62" s="34" t="s">
        <v>61</v>
      </c>
      <c r="B62" s="50" t="s">
        <v>15</v>
      </c>
      <c r="C62" s="50" t="s">
        <v>7</v>
      </c>
      <c r="D62" s="50" t="s">
        <v>98</v>
      </c>
      <c r="E62" s="26"/>
      <c r="F62" s="64">
        <f>F63</f>
        <v>118181</v>
      </c>
      <c r="G62" s="64">
        <f>G63</f>
        <v>118181</v>
      </c>
    </row>
    <row r="63" spans="1:7" s="2" customFormat="1" ht="69.75" customHeight="1">
      <c r="A63" s="46" t="s">
        <v>52</v>
      </c>
      <c r="B63" s="31" t="s">
        <v>15</v>
      </c>
      <c r="C63" s="31" t="s">
        <v>7</v>
      </c>
      <c r="D63" s="31" t="s">
        <v>110</v>
      </c>
      <c r="E63" s="30"/>
      <c r="F63" s="32">
        <f>F64+F65</f>
        <v>118181</v>
      </c>
      <c r="G63" s="32">
        <f>G64+G65</f>
        <v>118181</v>
      </c>
    </row>
    <row r="64" spans="1:7" s="2" customFormat="1" ht="22.5">
      <c r="A64" s="46" t="s">
        <v>38</v>
      </c>
      <c r="B64" s="31" t="s">
        <v>15</v>
      </c>
      <c r="C64" s="31" t="s">
        <v>7</v>
      </c>
      <c r="D64" s="31" t="s">
        <v>110</v>
      </c>
      <c r="E64" s="30" t="s">
        <v>37</v>
      </c>
      <c r="F64" s="32">
        <v>0</v>
      </c>
      <c r="G64" s="32">
        <v>0</v>
      </c>
    </row>
    <row r="65" spans="1:7" s="2" customFormat="1" ht="22.5">
      <c r="A65" s="46" t="s">
        <v>31</v>
      </c>
      <c r="B65" s="31" t="s">
        <v>15</v>
      </c>
      <c r="C65" s="31" t="s">
        <v>7</v>
      </c>
      <c r="D65" s="31" t="s">
        <v>110</v>
      </c>
      <c r="E65" s="30" t="s">
        <v>30</v>
      </c>
      <c r="F65" s="32">
        <v>118181</v>
      </c>
      <c r="G65" s="32">
        <v>118181</v>
      </c>
    </row>
    <row r="66" spans="1:7" s="2" customFormat="1">
      <c r="A66" s="57" t="s">
        <v>62</v>
      </c>
      <c r="B66" s="50" t="s">
        <v>15</v>
      </c>
      <c r="C66" s="50" t="s">
        <v>7</v>
      </c>
      <c r="D66" s="50" t="s">
        <v>98</v>
      </c>
      <c r="E66" s="38"/>
      <c r="F66" s="64">
        <f>F67</f>
        <v>152100</v>
      </c>
      <c r="G66" s="64">
        <f>G67</f>
        <v>152100</v>
      </c>
    </row>
    <row r="67" spans="1:7" s="2" customFormat="1">
      <c r="A67" s="46" t="s">
        <v>74</v>
      </c>
      <c r="B67" s="31" t="s">
        <v>15</v>
      </c>
      <c r="C67" s="31" t="s">
        <v>7</v>
      </c>
      <c r="D67" s="31" t="s">
        <v>111</v>
      </c>
      <c r="E67" s="28"/>
      <c r="F67" s="32">
        <f>F68</f>
        <v>152100</v>
      </c>
      <c r="G67" s="32">
        <f>G68</f>
        <v>152100</v>
      </c>
    </row>
    <row r="68" spans="1:7" s="2" customFormat="1" ht="22.5">
      <c r="A68" s="46" t="s">
        <v>31</v>
      </c>
      <c r="B68" s="31" t="s">
        <v>15</v>
      </c>
      <c r="C68" s="31" t="s">
        <v>7</v>
      </c>
      <c r="D68" s="31" t="s">
        <v>111</v>
      </c>
      <c r="E68" s="28" t="s">
        <v>30</v>
      </c>
      <c r="F68" s="32">
        <v>152100</v>
      </c>
      <c r="G68" s="32">
        <v>152100</v>
      </c>
    </row>
    <row r="69" spans="1:7" s="2" customFormat="1" ht="81" hidden="1" customHeight="1">
      <c r="A69" s="46"/>
      <c r="B69" s="31"/>
      <c r="C69" s="31"/>
      <c r="D69" s="31"/>
      <c r="E69" s="40"/>
      <c r="F69" s="41"/>
      <c r="G69" s="41"/>
    </row>
    <row r="70" spans="1:7" s="2" customFormat="1" ht="36.75" hidden="1" customHeight="1">
      <c r="A70" s="46"/>
      <c r="B70" s="31"/>
      <c r="C70" s="31"/>
      <c r="D70" s="31"/>
      <c r="E70" s="30"/>
      <c r="F70" s="29"/>
      <c r="G70" s="29"/>
    </row>
    <row r="71" spans="1:7" s="2" customFormat="1" ht="35.25" hidden="1" customHeight="1">
      <c r="A71" s="46"/>
      <c r="B71" s="31"/>
      <c r="C71" s="31"/>
      <c r="D71" s="31"/>
      <c r="E71" s="30"/>
      <c r="F71" s="29"/>
      <c r="G71" s="29"/>
    </row>
    <row r="72" spans="1:7" s="2" customFormat="1" ht="13.5" customHeight="1">
      <c r="A72" s="58" t="s">
        <v>42</v>
      </c>
      <c r="B72" s="50" t="s">
        <v>15</v>
      </c>
      <c r="C72" s="50" t="s">
        <v>10</v>
      </c>
      <c r="D72" s="31"/>
      <c r="E72" s="38"/>
      <c r="F72" s="42">
        <f>F73+F77</f>
        <v>1200023</v>
      </c>
      <c r="G72" s="42">
        <f>G73+G77</f>
        <v>372205</v>
      </c>
    </row>
    <row r="73" spans="1:7" s="2" customFormat="1" ht="17.25" customHeight="1">
      <c r="A73" s="34" t="s">
        <v>61</v>
      </c>
      <c r="B73" s="50" t="s">
        <v>15</v>
      </c>
      <c r="C73" s="50" t="s">
        <v>10</v>
      </c>
      <c r="D73" s="50" t="s">
        <v>66</v>
      </c>
      <c r="E73" s="38"/>
      <c r="F73" s="64">
        <f>F74</f>
        <v>713708</v>
      </c>
      <c r="G73" s="64">
        <f>G74</f>
        <v>318790</v>
      </c>
    </row>
    <row r="74" spans="1:7" s="2" customFormat="1" ht="53.25" customHeight="1">
      <c r="A74" s="46" t="s">
        <v>53</v>
      </c>
      <c r="B74" s="31" t="s">
        <v>15</v>
      </c>
      <c r="C74" s="31" t="s">
        <v>10</v>
      </c>
      <c r="D74" s="31" t="s">
        <v>112</v>
      </c>
      <c r="E74" s="30"/>
      <c r="F74" s="32">
        <f>F75+F76</f>
        <v>713708</v>
      </c>
      <c r="G74" s="32">
        <f>G75+G76</f>
        <v>318790</v>
      </c>
    </row>
    <row r="75" spans="1:7" s="2" customFormat="1" ht="22.5">
      <c r="A75" s="46" t="s">
        <v>38</v>
      </c>
      <c r="B75" s="31" t="s">
        <v>15</v>
      </c>
      <c r="C75" s="31" t="s">
        <v>10</v>
      </c>
      <c r="D75" s="31" t="s">
        <v>112</v>
      </c>
      <c r="E75" s="30" t="s">
        <v>37</v>
      </c>
      <c r="F75" s="32">
        <v>0</v>
      </c>
      <c r="G75" s="32">
        <v>0</v>
      </c>
    </row>
    <row r="76" spans="1:7" s="2" customFormat="1" ht="22.5">
      <c r="A76" s="46" t="s">
        <v>31</v>
      </c>
      <c r="B76" s="31" t="s">
        <v>15</v>
      </c>
      <c r="C76" s="31" t="s">
        <v>10</v>
      </c>
      <c r="D76" s="31" t="s">
        <v>112</v>
      </c>
      <c r="E76" s="30" t="s">
        <v>30</v>
      </c>
      <c r="F76" s="32">
        <v>713708</v>
      </c>
      <c r="G76" s="32">
        <v>318790</v>
      </c>
    </row>
    <row r="77" spans="1:7" s="2" customFormat="1">
      <c r="A77" s="57" t="s">
        <v>62</v>
      </c>
      <c r="B77" s="50" t="s">
        <v>15</v>
      </c>
      <c r="C77" s="50" t="s">
        <v>10</v>
      </c>
      <c r="D77" s="50" t="s">
        <v>98</v>
      </c>
      <c r="E77" s="38"/>
      <c r="F77" s="64">
        <f>F78</f>
        <v>486315</v>
      </c>
      <c r="G77" s="64">
        <f>G78</f>
        <v>53415</v>
      </c>
    </row>
    <row r="78" spans="1:7" s="2" customFormat="1" ht="50.25" customHeight="1">
      <c r="A78" s="54" t="s">
        <v>63</v>
      </c>
      <c r="B78" s="31" t="s">
        <v>15</v>
      </c>
      <c r="C78" s="31" t="s">
        <v>10</v>
      </c>
      <c r="D78" s="31" t="s">
        <v>113</v>
      </c>
      <c r="E78" s="30"/>
      <c r="F78" s="32">
        <f>F79+F80+F81</f>
        <v>486315</v>
      </c>
      <c r="G78" s="32">
        <f>G79+G80+G81</f>
        <v>53415</v>
      </c>
    </row>
    <row r="79" spans="1:7" s="2" customFormat="1" ht="25.5" customHeight="1">
      <c r="A79" s="46" t="s">
        <v>38</v>
      </c>
      <c r="B79" s="31" t="s">
        <v>15</v>
      </c>
      <c r="C79" s="31" t="s">
        <v>10</v>
      </c>
      <c r="D79" s="31" t="s">
        <v>113</v>
      </c>
      <c r="E79" s="30" t="s">
        <v>37</v>
      </c>
      <c r="F79" s="32">
        <v>0</v>
      </c>
      <c r="G79" s="32">
        <v>0</v>
      </c>
    </row>
    <row r="80" spans="1:7" s="2" customFormat="1" ht="24" customHeight="1">
      <c r="A80" s="46" t="s">
        <v>31</v>
      </c>
      <c r="B80" s="31" t="s">
        <v>15</v>
      </c>
      <c r="C80" s="31" t="s">
        <v>10</v>
      </c>
      <c r="D80" s="31" t="s">
        <v>113</v>
      </c>
      <c r="E80" s="30" t="s">
        <v>30</v>
      </c>
      <c r="F80" s="32">
        <v>486315</v>
      </c>
      <c r="G80" s="32">
        <v>53415</v>
      </c>
    </row>
    <row r="81" spans="1:8" s="2" customFormat="1" ht="24" customHeight="1">
      <c r="A81" s="46" t="s">
        <v>77</v>
      </c>
      <c r="B81" s="31" t="s">
        <v>15</v>
      </c>
      <c r="C81" s="31" t="s">
        <v>10</v>
      </c>
      <c r="D81" s="31" t="s">
        <v>113</v>
      </c>
      <c r="E81" s="30" t="s">
        <v>46</v>
      </c>
      <c r="F81" s="32">
        <v>0</v>
      </c>
      <c r="G81" s="32">
        <v>0</v>
      </c>
    </row>
    <row r="82" spans="1:8" s="2" customFormat="1" ht="24" customHeight="1">
      <c r="A82" s="59" t="s">
        <v>40</v>
      </c>
      <c r="B82" s="50" t="s">
        <v>15</v>
      </c>
      <c r="C82" s="50" t="s">
        <v>12</v>
      </c>
      <c r="D82" s="31"/>
      <c r="E82" s="38"/>
      <c r="F82" s="42">
        <f>F85+F92+F83</f>
        <v>14251617</v>
      </c>
      <c r="G82" s="42">
        <f>G85+G92+G83</f>
        <v>12551617</v>
      </c>
    </row>
    <row r="83" spans="1:8" s="2" customFormat="1" ht="24" customHeight="1">
      <c r="A83" s="59" t="s">
        <v>90</v>
      </c>
      <c r="B83" s="50" t="s">
        <v>15</v>
      </c>
      <c r="C83" s="50" t="s">
        <v>12</v>
      </c>
      <c r="D83" s="50" t="s">
        <v>89</v>
      </c>
      <c r="E83" s="38"/>
      <c r="F83" s="70">
        <f>F84</f>
        <v>0</v>
      </c>
      <c r="G83" s="70">
        <f>G84</f>
        <v>0</v>
      </c>
    </row>
    <row r="84" spans="1:8" s="2" customFormat="1" ht="23.25" customHeight="1">
      <c r="A84" s="46" t="s">
        <v>31</v>
      </c>
      <c r="B84" s="50" t="s">
        <v>15</v>
      </c>
      <c r="C84" s="50" t="s">
        <v>12</v>
      </c>
      <c r="D84" s="31" t="s">
        <v>89</v>
      </c>
      <c r="E84" s="38" t="s">
        <v>30</v>
      </c>
      <c r="F84" s="32">
        <v>0</v>
      </c>
      <c r="G84" s="32">
        <v>0</v>
      </c>
    </row>
    <row r="85" spans="1:8" s="2" customFormat="1" ht="36.75" customHeight="1">
      <c r="A85" s="34" t="s">
        <v>61</v>
      </c>
      <c r="B85" s="31" t="s">
        <v>15</v>
      </c>
      <c r="C85" s="31" t="s">
        <v>12</v>
      </c>
      <c r="D85" s="31" t="s">
        <v>98</v>
      </c>
      <c r="E85" s="38"/>
      <c r="F85" s="64">
        <f>F86+F89</f>
        <v>522377</v>
      </c>
      <c r="G85" s="64">
        <f>G86+G89</f>
        <v>522377</v>
      </c>
    </row>
    <row r="86" spans="1:8" s="2" customFormat="1" ht="24.75" customHeight="1">
      <c r="A86" s="46" t="s">
        <v>54</v>
      </c>
      <c r="B86" s="31" t="s">
        <v>15</v>
      </c>
      <c r="C86" s="31" t="s">
        <v>12</v>
      </c>
      <c r="D86" s="31" t="s">
        <v>114</v>
      </c>
      <c r="E86" s="31"/>
      <c r="F86" s="32">
        <f>F87+F88</f>
        <v>452847</v>
      </c>
      <c r="G86" s="32">
        <f>G87+G88</f>
        <v>452847</v>
      </c>
    </row>
    <row r="87" spans="1:8" s="2" customFormat="1" ht="24" customHeight="1">
      <c r="A87" s="46" t="s">
        <v>38</v>
      </c>
      <c r="B87" s="31" t="s">
        <v>15</v>
      </c>
      <c r="C87" s="31" t="s">
        <v>12</v>
      </c>
      <c r="D87" s="31" t="s">
        <v>114</v>
      </c>
      <c r="E87" s="31" t="s">
        <v>37</v>
      </c>
      <c r="F87" s="32">
        <v>0</v>
      </c>
      <c r="G87" s="32">
        <v>0</v>
      </c>
    </row>
    <row r="88" spans="1:8" s="2" customFormat="1" ht="22.5">
      <c r="A88" s="46" t="s">
        <v>31</v>
      </c>
      <c r="B88" s="31" t="s">
        <v>15</v>
      </c>
      <c r="C88" s="31" t="s">
        <v>12</v>
      </c>
      <c r="D88" s="31" t="s">
        <v>114</v>
      </c>
      <c r="E88" s="31" t="s">
        <v>30</v>
      </c>
      <c r="F88" s="32">
        <v>452847</v>
      </c>
      <c r="G88" s="32">
        <v>452847</v>
      </c>
    </row>
    <row r="89" spans="1:8" s="2" customFormat="1" ht="22.5">
      <c r="A89" s="46" t="s">
        <v>55</v>
      </c>
      <c r="B89" s="31" t="s">
        <v>15</v>
      </c>
      <c r="C89" s="31" t="s">
        <v>12</v>
      </c>
      <c r="D89" s="31" t="s">
        <v>115</v>
      </c>
      <c r="E89" s="31"/>
      <c r="F89" s="32">
        <f>F90+F91</f>
        <v>69530</v>
      </c>
      <c r="G89" s="32">
        <f>G90+G91</f>
        <v>69530</v>
      </c>
    </row>
    <row r="90" spans="1:8" s="2" customFormat="1" ht="22.5">
      <c r="A90" s="46" t="s">
        <v>38</v>
      </c>
      <c r="B90" s="31" t="s">
        <v>15</v>
      </c>
      <c r="C90" s="31" t="s">
        <v>12</v>
      </c>
      <c r="D90" s="31" t="s">
        <v>115</v>
      </c>
      <c r="E90" s="31" t="s">
        <v>37</v>
      </c>
      <c r="F90" s="32">
        <v>0</v>
      </c>
      <c r="G90" s="32">
        <v>0</v>
      </c>
      <c r="H90" s="79"/>
    </row>
    <row r="91" spans="1:8" s="2" customFormat="1" ht="22.5">
      <c r="A91" s="46" t="s">
        <v>31</v>
      </c>
      <c r="B91" s="31" t="s">
        <v>15</v>
      </c>
      <c r="C91" s="31" t="s">
        <v>12</v>
      </c>
      <c r="D91" s="31" t="s">
        <v>115</v>
      </c>
      <c r="E91" s="31" t="s">
        <v>30</v>
      </c>
      <c r="F91" s="32">
        <v>69530</v>
      </c>
      <c r="G91" s="32">
        <v>69530</v>
      </c>
    </row>
    <row r="92" spans="1:8" s="2" customFormat="1" ht="15" customHeight="1">
      <c r="A92" s="57" t="s">
        <v>62</v>
      </c>
      <c r="B92" s="31" t="s">
        <v>15</v>
      </c>
      <c r="C92" s="31" t="s">
        <v>12</v>
      </c>
      <c r="D92" s="31" t="s">
        <v>98</v>
      </c>
      <c r="E92" s="43"/>
      <c r="F92" s="27">
        <f>F93+F95+F97+F99</f>
        <v>13729240</v>
      </c>
      <c r="G92" s="27">
        <f>G93+G95+G97+G99</f>
        <v>12029240</v>
      </c>
    </row>
    <row r="93" spans="1:8" s="2" customFormat="1" ht="15.75" customHeight="1">
      <c r="A93" s="60" t="s">
        <v>41</v>
      </c>
      <c r="B93" s="31" t="s">
        <v>15</v>
      </c>
      <c r="C93" s="31" t="s">
        <v>12</v>
      </c>
      <c r="D93" s="31" t="s">
        <v>116</v>
      </c>
      <c r="E93" s="30"/>
      <c r="F93" s="32">
        <f>F94</f>
        <v>5646000</v>
      </c>
      <c r="G93" s="32">
        <f>G94</f>
        <v>5646000</v>
      </c>
    </row>
    <row r="94" spans="1:8" s="2" customFormat="1" ht="19.5" customHeight="1">
      <c r="A94" s="46" t="s">
        <v>132</v>
      </c>
      <c r="B94" s="31" t="s">
        <v>15</v>
      </c>
      <c r="C94" s="31" t="s">
        <v>12</v>
      </c>
      <c r="D94" s="31" t="s">
        <v>116</v>
      </c>
      <c r="E94" s="30" t="s">
        <v>131</v>
      </c>
      <c r="F94" s="32">
        <v>5646000</v>
      </c>
      <c r="G94" s="32">
        <v>5646000</v>
      </c>
    </row>
    <row r="95" spans="1:8" s="2" customFormat="1" ht="16.5" customHeight="1">
      <c r="A95" s="61" t="s">
        <v>58</v>
      </c>
      <c r="B95" s="31" t="s">
        <v>15</v>
      </c>
      <c r="C95" s="31" t="s">
        <v>12</v>
      </c>
      <c r="D95" s="31" t="s">
        <v>117</v>
      </c>
      <c r="E95" s="30"/>
      <c r="F95" s="32">
        <f>F96</f>
        <v>700000</v>
      </c>
      <c r="G95" s="32">
        <f>G96</f>
        <v>300000</v>
      </c>
    </row>
    <row r="96" spans="1:8" s="2" customFormat="1" ht="22.5">
      <c r="A96" s="46" t="s">
        <v>31</v>
      </c>
      <c r="B96" s="31" t="s">
        <v>15</v>
      </c>
      <c r="C96" s="31" t="s">
        <v>12</v>
      </c>
      <c r="D96" s="31" t="s">
        <v>117</v>
      </c>
      <c r="E96" s="30" t="s">
        <v>30</v>
      </c>
      <c r="F96" s="32">
        <v>700000</v>
      </c>
      <c r="G96" s="32">
        <v>300000</v>
      </c>
    </row>
    <row r="97" spans="1:7" s="2" customFormat="1" ht="15" customHeight="1">
      <c r="A97" s="46" t="s">
        <v>75</v>
      </c>
      <c r="B97" s="31" t="s">
        <v>15</v>
      </c>
      <c r="C97" s="31" t="s">
        <v>12</v>
      </c>
      <c r="D97" s="31" t="s">
        <v>118</v>
      </c>
      <c r="E97" s="30"/>
      <c r="F97" s="32">
        <f>F98</f>
        <v>130000</v>
      </c>
      <c r="G97" s="32">
        <f>G98</f>
        <v>130000</v>
      </c>
    </row>
    <row r="98" spans="1:7" s="2" customFormat="1" ht="22.5" customHeight="1">
      <c r="A98" s="46" t="s">
        <v>31</v>
      </c>
      <c r="B98" s="31" t="s">
        <v>15</v>
      </c>
      <c r="C98" s="31" t="s">
        <v>12</v>
      </c>
      <c r="D98" s="31" t="s">
        <v>118</v>
      </c>
      <c r="E98" s="30" t="s">
        <v>30</v>
      </c>
      <c r="F98" s="32">
        <v>130000</v>
      </c>
      <c r="G98" s="32">
        <v>130000</v>
      </c>
    </row>
    <row r="99" spans="1:7" s="2" customFormat="1" ht="18" customHeight="1">
      <c r="A99" s="46" t="s">
        <v>76</v>
      </c>
      <c r="B99" s="31" t="s">
        <v>15</v>
      </c>
      <c r="C99" s="31" t="s">
        <v>12</v>
      </c>
      <c r="D99" s="31" t="s">
        <v>119</v>
      </c>
      <c r="E99" s="30"/>
      <c r="F99" s="32">
        <f>F100</f>
        <v>7253240</v>
      </c>
      <c r="G99" s="32">
        <f>G100</f>
        <v>5953240</v>
      </c>
    </row>
    <row r="100" spans="1:7" s="2" customFormat="1" ht="24.75" customHeight="1">
      <c r="A100" s="46" t="s">
        <v>31</v>
      </c>
      <c r="B100" s="31" t="s">
        <v>15</v>
      </c>
      <c r="C100" s="31" t="s">
        <v>12</v>
      </c>
      <c r="D100" s="31" t="s">
        <v>119</v>
      </c>
      <c r="E100" s="30" t="s">
        <v>30</v>
      </c>
      <c r="F100" s="32">
        <v>7253240</v>
      </c>
      <c r="G100" s="32">
        <v>5953240</v>
      </c>
    </row>
    <row r="101" spans="1:7" s="2" customFormat="1" ht="15.75" customHeight="1">
      <c r="A101" s="34" t="s">
        <v>43</v>
      </c>
      <c r="B101" s="31" t="s">
        <v>15</v>
      </c>
      <c r="C101" s="31" t="s">
        <v>15</v>
      </c>
      <c r="D101" s="31" t="s">
        <v>98</v>
      </c>
      <c r="E101" s="30"/>
      <c r="F101" s="82">
        <f>F102</f>
        <v>0</v>
      </c>
      <c r="G101" s="82">
        <f>G102</f>
        <v>0</v>
      </c>
    </row>
    <row r="102" spans="1:7" s="2" customFormat="1" ht="22.5" customHeight="1">
      <c r="A102" s="46" t="s">
        <v>129</v>
      </c>
      <c r="B102" s="31" t="s">
        <v>15</v>
      </c>
      <c r="C102" s="31" t="s">
        <v>15</v>
      </c>
      <c r="D102" s="31" t="s">
        <v>130</v>
      </c>
      <c r="E102" s="30"/>
      <c r="F102" s="32">
        <v>0</v>
      </c>
      <c r="G102" s="32">
        <v>0</v>
      </c>
    </row>
    <row r="103" spans="1:7" s="2" customFormat="1" ht="27.75" customHeight="1">
      <c r="A103" s="46" t="s">
        <v>31</v>
      </c>
      <c r="B103" s="31" t="s">
        <v>15</v>
      </c>
      <c r="C103" s="31" t="s">
        <v>15</v>
      </c>
      <c r="D103" s="31" t="s">
        <v>130</v>
      </c>
      <c r="E103" s="30" t="s">
        <v>30</v>
      </c>
      <c r="F103" s="32">
        <v>0</v>
      </c>
      <c r="G103" s="32">
        <v>0</v>
      </c>
    </row>
    <row r="104" spans="1:7" s="2" customFormat="1" ht="18.75" customHeight="1">
      <c r="A104" s="77" t="s">
        <v>92</v>
      </c>
      <c r="B104" s="52" t="s">
        <v>20</v>
      </c>
      <c r="C104" s="52" t="s">
        <v>8</v>
      </c>
      <c r="D104" s="31"/>
      <c r="E104" s="25"/>
      <c r="F104" s="42">
        <f t="shared" ref="F104:G107" si="1">F105</f>
        <v>226512</v>
      </c>
      <c r="G104" s="42">
        <f t="shared" si="1"/>
        <v>226512</v>
      </c>
    </row>
    <row r="105" spans="1:7" s="2" customFormat="1" ht="21.75" customHeight="1">
      <c r="A105" s="72" t="s">
        <v>92</v>
      </c>
      <c r="B105" s="50" t="s">
        <v>20</v>
      </c>
      <c r="C105" s="50" t="s">
        <v>12</v>
      </c>
      <c r="D105" s="31"/>
      <c r="E105" s="26"/>
      <c r="F105" s="64">
        <f t="shared" si="1"/>
        <v>226512</v>
      </c>
      <c r="G105" s="64">
        <f t="shared" si="1"/>
        <v>226512</v>
      </c>
    </row>
    <row r="106" spans="1:7" s="2" customFormat="1">
      <c r="A106" s="72" t="s">
        <v>95</v>
      </c>
      <c r="B106" s="31" t="s">
        <v>20</v>
      </c>
      <c r="C106" s="31" t="s">
        <v>12</v>
      </c>
      <c r="D106" s="31" t="s">
        <v>98</v>
      </c>
      <c r="E106" s="28"/>
      <c r="F106" s="32">
        <f t="shared" si="1"/>
        <v>226512</v>
      </c>
      <c r="G106" s="32">
        <f t="shared" si="1"/>
        <v>226512</v>
      </c>
    </row>
    <row r="107" spans="1:7" s="2" customFormat="1" ht="45">
      <c r="A107" s="72" t="s">
        <v>94</v>
      </c>
      <c r="B107" s="31" t="s">
        <v>20</v>
      </c>
      <c r="C107" s="31" t="s">
        <v>12</v>
      </c>
      <c r="D107" s="31" t="s">
        <v>120</v>
      </c>
      <c r="E107" s="28"/>
      <c r="F107" s="32">
        <f t="shared" si="1"/>
        <v>226512</v>
      </c>
      <c r="G107" s="32">
        <f t="shared" si="1"/>
        <v>226512</v>
      </c>
    </row>
    <row r="108" spans="1:7" s="2" customFormat="1">
      <c r="A108" s="46" t="s">
        <v>93</v>
      </c>
      <c r="B108" s="31" t="s">
        <v>20</v>
      </c>
      <c r="C108" s="31" t="s">
        <v>12</v>
      </c>
      <c r="D108" s="31" t="s">
        <v>120</v>
      </c>
      <c r="E108" s="28" t="s">
        <v>124</v>
      </c>
      <c r="F108" s="32">
        <v>226512</v>
      </c>
      <c r="G108" s="32">
        <v>226512</v>
      </c>
    </row>
    <row r="109" spans="1:7" s="2" customFormat="1">
      <c r="A109" s="55" t="s">
        <v>19</v>
      </c>
      <c r="B109" s="52" t="s">
        <v>21</v>
      </c>
      <c r="C109" s="52" t="s">
        <v>8</v>
      </c>
      <c r="D109" s="31"/>
      <c r="E109" s="25"/>
      <c r="F109" s="42">
        <f t="shared" ref="F109:G112" si="2">F110</f>
        <v>855183</v>
      </c>
      <c r="G109" s="42">
        <f t="shared" si="2"/>
        <v>855183</v>
      </c>
    </row>
    <row r="110" spans="1:7" s="2" customFormat="1" ht="27.75" customHeight="1">
      <c r="A110" s="53" t="s">
        <v>24</v>
      </c>
      <c r="B110" s="50" t="s">
        <v>21</v>
      </c>
      <c r="C110" s="50" t="s">
        <v>10</v>
      </c>
      <c r="D110" s="31"/>
      <c r="E110" s="26"/>
      <c r="F110" s="64">
        <f t="shared" si="2"/>
        <v>855183</v>
      </c>
      <c r="G110" s="64">
        <f t="shared" si="2"/>
        <v>855183</v>
      </c>
    </row>
    <row r="111" spans="1:7" s="2" customFormat="1" ht="27.75" hidden="1" customHeight="1">
      <c r="A111" s="56" t="s">
        <v>62</v>
      </c>
      <c r="B111" s="31" t="s">
        <v>21</v>
      </c>
      <c r="C111" s="31" t="s">
        <v>10</v>
      </c>
      <c r="D111" s="31" t="s">
        <v>98</v>
      </c>
      <c r="E111" s="28"/>
      <c r="F111" s="29">
        <f t="shared" si="2"/>
        <v>855183</v>
      </c>
      <c r="G111" s="29">
        <f t="shared" si="2"/>
        <v>855183</v>
      </c>
    </row>
    <row r="112" spans="1:7" s="2" customFormat="1" ht="39" hidden="1" customHeight="1">
      <c r="A112" s="54" t="s">
        <v>73</v>
      </c>
      <c r="B112" s="31" t="s">
        <v>21</v>
      </c>
      <c r="C112" s="31" t="s">
        <v>10</v>
      </c>
      <c r="D112" s="31" t="s">
        <v>121</v>
      </c>
      <c r="E112" s="28"/>
      <c r="F112" s="29">
        <f t="shared" si="2"/>
        <v>855183</v>
      </c>
      <c r="G112" s="29">
        <f t="shared" si="2"/>
        <v>855183</v>
      </c>
    </row>
    <row r="113" spans="1:7" s="2" customFormat="1" ht="27.75" hidden="1" customHeight="1">
      <c r="A113" s="46" t="s">
        <v>79</v>
      </c>
      <c r="B113" s="31" t="s">
        <v>21</v>
      </c>
      <c r="C113" s="31" t="s">
        <v>10</v>
      </c>
      <c r="D113" s="31" t="s">
        <v>121</v>
      </c>
      <c r="E113" s="28" t="s">
        <v>30</v>
      </c>
      <c r="F113" s="29">
        <v>855183</v>
      </c>
      <c r="G113" s="29">
        <v>855183</v>
      </c>
    </row>
    <row r="114" spans="1:7" s="2" customFormat="1" ht="18.75" customHeight="1">
      <c r="A114" s="62" t="s">
        <v>2</v>
      </c>
      <c r="B114" s="31"/>
      <c r="C114" s="31"/>
      <c r="D114" s="31"/>
      <c r="E114" s="28"/>
      <c r="F114" s="36">
        <f>F7+F12+F16+F28+F37+F44+F53+F61+F72+F82+F101+F104+F109</f>
        <v>30957473</v>
      </c>
      <c r="G114" s="36">
        <f>G7+G12+G16+G28+G37+G44+G53+G61+G72+G82+G101+G104+G109</f>
        <v>28474770</v>
      </c>
    </row>
    <row r="115" spans="1:7" s="6" customFormat="1">
      <c r="A115" s="19"/>
      <c r="B115" s="20"/>
      <c r="C115" s="20"/>
      <c r="D115" s="20"/>
      <c r="E115" s="20"/>
      <c r="F115" s="10"/>
    </row>
    <row r="116" spans="1:7">
      <c r="F116" s="10"/>
      <c r="G116" s="14"/>
    </row>
    <row r="117" spans="1:7" s="3" customFormat="1">
      <c r="D117" s="4"/>
      <c r="G117" s="13"/>
    </row>
    <row r="118" spans="1:7" s="3" customFormat="1"/>
    <row r="119" spans="1:7" s="3" customFormat="1"/>
    <row r="120" spans="1:7" s="3" customFormat="1"/>
    <row r="121" spans="1:7" s="3" customFormat="1"/>
    <row r="122" spans="1:7" s="3" customFormat="1"/>
    <row r="123" spans="1:7" s="3" customFormat="1"/>
    <row r="124" spans="1:7" s="3" customFormat="1" ht="14.25">
      <c r="B124" s="7"/>
    </row>
    <row r="125" spans="1:7" s="3" customFormat="1"/>
    <row r="126" spans="1:7" s="3" customFormat="1"/>
    <row r="127" spans="1:7" s="3" customFormat="1"/>
    <row r="128" spans="1:7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  <row r="196" s="3" customFormat="1"/>
    <row r="197" s="3" customFormat="1"/>
    <row r="198" s="3" customFormat="1"/>
    <row r="199" s="3" customFormat="1"/>
    <row r="200" s="3" customFormat="1"/>
    <row r="201" s="3" customFormat="1"/>
    <row r="202" s="3" customFormat="1"/>
    <row r="203" s="3" customFormat="1"/>
    <row r="204" s="3" customFormat="1"/>
    <row r="205" s="3" customFormat="1"/>
    <row r="206" s="3" customFormat="1"/>
    <row r="207" s="3" customFormat="1"/>
    <row r="208" s="3" customFormat="1"/>
    <row r="209" s="3" customFormat="1"/>
    <row r="210" s="3" customFormat="1"/>
    <row r="211" s="3" customFormat="1"/>
    <row r="212" s="3" customFormat="1"/>
    <row r="213" s="3" customFormat="1"/>
    <row r="214" s="3" customFormat="1"/>
    <row r="215" s="3" customFormat="1"/>
    <row r="216" s="3" customFormat="1"/>
    <row r="217" s="3" customFormat="1"/>
    <row r="218" s="3" customFormat="1"/>
    <row r="219" s="3" customFormat="1"/>
    <row r="220" s="3" customFormat="1"/>
    <row r="221" s="3" customFormat="1"/>
    <row r="222" s="3" customFormat="1"/>
    <row r="223" s="3" customFormat="1"/>
    <row r="224" s="3" customFormat="1"/>
    <row r="225" s="3" customFormat="1"/>
    <row r="226" s="3" customFormat="1"/>
    <row r="227" s="3" customFormat="1"/>
    <row r="228" s="3" customFormat="1"/>
    <row r="229" s="3" customFormat="1"/>
    <row r="230" s="3" customFormat="1"/>
    <row r="231" s="3" customFormat="1"/>
    <row r="232" s="3" customFormat="1"/>
    <row r="233" s="3" customFormat="1"/>
    <row r="234" s="3" customFormat="1"/>
    <row r="235" s="3" customFormat="1"/>
    <row r="236" s="3" customFormat="1"/>
    <row r="237" s="3" customFormat="1"/>
    <row r="238" s="3" customFormat="1"/>
    <row r="239" s="3" customFormat="1"/>
    <row r="240" s="3" customFormat="1"/>
    <row r="241" s="3" customFormat="1"/>
    <row r="242" s="3" customFormat="1"/>
    <row r="243" s="3" customFormat="1"/>
    <row r="244" s="3" customFormat="1"/>
    <row r="245" s="3" customFormat="1"/>
    <row r="246" s="3" customFormat="1"/>
    <row r="247" s="3" customFormat="1"/>
    <row r="248" s="3" customFormat="1"/>
    <row r="249" s="3" customFormat="1"/>
    <row r="250" s="3" customFormat="1"/>
    <row r="251" s="3" customFormat="1"/>
    <row r="252" s="3" customFormat="1"/>
    <row r="253" s="3" customFormat="1"/>
    <row r="254" s="3" customFormat="1"/>
    <row r="255" s="3" customFormat="1"/>
    <row r="256" s="3" customFormat="1"/>
    <row r="257" s="3" customFormat="1"/>
    <row r="258" s="3" customFormat="1"/>
    <row r="259" s="3" customFormat="1"/>
    <row r="260" s="3" customFormat="1"/>
    <row r="261" s="3" customFormat="1"/>
    <row r="262" s="3" customFormat="1"/>
    <row r="263" s="3" customFormat="1"/>
    <row r="264" s="3" customFormat="1"/>
    <row r="265" s="3" customFormat="1"/>
    <row r="266" s="3" customFormat="1"/>
    <row r="267" s="3" customFormat="1"/>
    <row r="268" s="3" customFormat="1"/>
    <row r="269" s="3" customFormat="1"/>
    <row r="270" s="3" customFormat="1"/>
    <row r="271" s="3" customFormat="1"/>
    <row r="272" s="3" customFormat="1"/>
    <row r="273" s="3" customFormat="1"/>
    <row r="274" s="3" customFormat="1"/>
    <row r="275" s="3" customFormat="1"/>
    <row r="276" s="3" customFormat="1"/>
    <row r="277" s="3" customFormat="1"/>
    <row r="278" s="3" customFormat="1"/>
    <row r="279" s="3" customFormat="1"/>
    <row r="280" s="3" customFormat="1"/>
    <row r="281" s="3" customFormat="1"/>
    <row r="282" s="3" customFormat="1"/>
    <row r="283" s="3" customFormat="1"/>
    <row r="284" s="3" customFormat="1"/>
    <row r="285" s="3" customFormat="1"/>
    <row r="286" s="3" customFormat="1"/>
    <row r="287" s="3" customFormat="1"/>
    <row r="288" s="3" customFormat="1"/>
    <row r="289" s="3" customFormat="1"/>
    <row r="290" s="3" customFormat="1"/>
    <row r="291" s="3" customFormat="1"/>
    <row r="292" s="3" customFormat="1"/>
    <row r="293" s="3" customFormat="1"/>
    <row r="294" s="3" customFormat="1"/>
    <row r="295" s="3" customFormat="1"/>
    <row r="296" s="3" customFormat="1"/>
    <row r="297" s="3" customFormat="1"/>
    <row r="298" s="3" customFormat="1"/>
    <row r="299" s="3" customFormat="1"/>
    <row r="300" s="3" customFormat="1"/>
    <row r="301" s="3" customFormat="1"/>
    <row r="302" s="3" customFormat="1"/>
    <row r="303" s="3" customFormat="1"/>
    <row r="304" s="3" customFormat="1"/>
    <row r="305" s="3" customFormat="1"/>
    <row r="306" s="3" customFormat="1"/>
    <row r="307" s="3" customFormat="1"/>
    <row r="308" s="3" customFormat="1"/>
    <row r="309" s="3" customFormat="1"/>
    <row r="310" s="3" customFormat="1"/>
    <row r="311" s="3" customFormat="1"/>
    <row r="312" s="3" customFormat="1"/>
    <row r="313" s="3" customFormat="1"/>
    <row r="314" s="3" customFormat="1"/>
    <row r="315" s="3" customFormat="1"/>
    <row r="316" s="3" customFormat="1"/>
    <row r="317" s="3" customFormat="1"/>
    <row r="318" s="3" customFormat="1"/>
    <row r="319" s="3" customFormat="1"/>
    <row r="320" s="3" customFormat="1"/>
    <row r="321" s="3" customFormat="1"/>
    <row r="322" s="3" customFormat="1"/>
    <row r="323" s="3" customFormat="1"/>
    <row r="324" s="3" customFormat="1"/>
    <row r="325" s="3" customFormat="1"/>
    <row r="326" s="3" customFormat="1"/>
    <row r="327" s="3" customFormat="1"/>
    <row r="328" s="3" customFormat="1"/>
    <row r="329" s="3" customFormat="1"/>
    <row r="330" s="3" customFormat="1"/>
    <row r="331" s="3" customFormat="1"/>
    <row r="332" s="3" customFormat="1"/>
    <row r="333" s="3" customFormat="1"/>
    <row r="334" s="3" customFormat="1"/>
    <row r="335" s="3" customFormat="1"/>
    <row r="336" s="3" customFormat="1"/>
    <row r="337" s="3" customFormat="1"/>
    <row r="338" s="3" customFormat="1"/>
    <row r="339" s="3" customFormat="1"/>
    <row r="340" s="3" customFormat="1"/>
    <row r="341" s="3" customFormat="1"/>
    <row r="342" s="3" customFormat="1"/>
    <row r="343" s="3" customFormat="1"/>
    <row r="344" s="3" customFormat="1"/>
    <row r="345" s="3" customFormat="1"/>
    <row r="346" s="3" customFormat="1"/>
    <row r="347" s="3" customFormat="1"/>
    <row r="348" s="3" customFormat="1"/>
    <row r="349" s="3" customFormat="1"/>
    <row r="350" s="3" customFormat="1"/>
    <row r="351" s="3" customFormat="1"/>
    <row r="352" s="3" customFormat="1"/>
    <row r="353" s="3" customFormat="1"/>
    <row r="354" s="3" customFormat="1"/>
    <row r="355" s="3" customFormat="1"/>
    <row r="356" s="3" customFormat="1"/>
    <row r="357" s="3" customFormat="1"/>
    <row r="358" s="3" customFormat="1"/>
    <row r="359" s="3" customFormat="1"/>
    <row r="360" s="3" customFormat="1"/>
    <row r="361" s="3" customFormat="1"/>
    <row r="362" s="3" customFormat="1"/>
    <row r="363" s="3" customFormat="1"/>
    <row r="364" s="3" customFormat="1"/>
    <row r="365" s="3" customFormat="1"/>
    <row r="366" s="3" customFormat="1"/>
    <row r="367" s="3" customFormat="1"/>
    <row r="368" s="3" customFormat="1"/>
    <row r="369" s="3" customFormat="1"/>
    <row r="370" s="3" customFormat="1"/>
    <row r="371" s="3" customFormat="1"/>
    <row r="372" s="3" customFormat="1"/>
    <row r="373" s="3" customFormat="1"/>
    <row r="374" s="3" customFormat="1"/>
    <row r="375" s="3" customFormat="1"/>
    <row r="376" s="3" customFormat="1"/>
    <row r="377" s="3" customFormat="1"/>
    <row r="378" s="3" customFormat="1"/>
    <row r="379" s="3" customFormat="1"/>
    <row r="380" s="3" customFormat="1"/>
    <row r="381" s="3" customFormat="1"/>
    <row r="382" s="3" customFormat="1"/>
    <row r="383" s="3" customFormat="1"/>
    <row r="384" s="3" customFormat="1"/>
    <row r="385" s="3" customFormat="1"/>
    <row r="386" s="3" customFormat="1"/>
    <row r="387" s="3" customFormat="1"/>
    <row r="388" s="3" customFormat="1"/>
    <row r="389" s="3" customFormat="1"/>
    <row r="390" s="3" customFormat="1"/>
    <row r="391" s="3" customFormat="1"/>
    <row r="392" s="3" customFormat="1"/>
    <row r="393" s="3" customFormat="1"/>
    <row r="394" s="3" customFormat="1"/>
    <row r="395" s="3" customFormat="1"/>
    <row r="396" s="3" customFormat="1"/>
    <row r="397" s="3" customFormat="1"/>
    <row r="398" s="3" customFormat="1"/>
    <row r="399" s="3" customFormat="1"/>
    <row r="400" s="3" customFormat="1"/>
    <row r="401" s="3" customFormat="1"/>
    <row r="402" s="3" customFormat="1"/>
    <row r="403" s="3" customFormat="1"/>
    <row r="404" s="3" customFormat="1"/>
    <row r="405" s="3" customFormat="1"/>
    <row r="406" s="3" customFormat="1"/>
    <row r="407" s="3" customFormat="1"/>
    <row r="408" s="3" customFormat="1"/>
    <row r="409" s="3" customFormat="1"/>
    <row r="410" s="3" customFormat="1"/>
    <row r="411" s="3" customFormat="1"/>
    <row r="412" s="3" customFormat="1"/>
    <row r="413" s="3" customFormat="1"/>
    <row r="414" s="3" customFormat="1"/>
    <row r="415" s="3" customFormat="1"/>
    <row r="416" s="3" customFormat="1"/>
    <row r="417" s="3" customFormat="1"/>
    <row r="418" s="3" customFormat="1"/>
    <row r="419" s="3" customFormat="1"/>
    <row r="420" s="3" customFormat="1"/>
    <row r="421" s="3" customFormat="1"/>
    <row r="422" s="3" customFormat="1"/>
    <row r="423" s="3" customFormat="1"/>
    <row r="424" s="3" customFormat="1"/>
    <row r="425" s="3" customFormat="1"/>
    <row r="426" s="3" customFormat="1"/>
    <row r="427" s="3" customFormat="1"/>
    <row r="428" s="3" customFormat="1"/>
    <row r="429" s="3" customFormat="1"/>
    <row r="430" s="3" customFormat="1"/>
    <row r="431" s="3" customFormat="1"/>
    <row r="432" s="3" customFormat="1"/>
    <row r="433" s="3" customFormat="1"/>
    <row r="434" s="3" customFormat="1"/>
    <row r="435" s="3" customFormat="1"/>
    <row r="436" s="3" customFormat="1"/>
    <row r="437" s="3" customFormat="1"/>
    <row r="438" s="3" customFormat="1"/>
    <row r="439" s="3" customFormat="1"/>
    <row r="440" s="3" customFormat="1"/>
    <row r="441" s="3" customFormat="1"/>
    <row r="442" s="3" customFormat="1"/>
    <row r="443" s="3" customFormat="1"/>
    <row r="444" s="3" customFormat="1"/>
    <row r="445" s="3" customFormat="1"/>
    <row r="446" s="3" customFormat="1"/>
    <row r="447" s="3" customFormat="1"/>
    <row r="448" s="3" customFormat="1"/>
    <row r="449" s="3" customFormat="1"/>
    <row r="450" s="3" customFormat="1"/>
    <row r="451" s="3" customFormat="1"/>
    <row r="452" s="3" customFormat="1"/>
    <row r="453" s="3" customFormat="1"/>
    <row r="454" s="3" customFormat="1"/>
    <row r="455" s="3" customFormat="1"/>
    <row r="456" s="3" customFormat="1"/>
    <row r="457" s="3" customFormat="1"/>
    <row r="458" s="3" customFormat="1"/>
    <row r="459" s="3" customFormat="1"/>
    <row r="460" s="3" customFormat="1"/>
    <row r="461" s="3" customFormat="1"/>
    <row r="462" s="3" customFormat="1"/>
    <row r="463" s="3" customFormat="1"/>
    <row r="464" s="3" customFormat="1"/>
    <row r="465" s="3" customFormat="1"/>
    <row r="466" s="3" customFormat="1"/>
    <row r="467" s="3" customFormat="1"/>
    <row r="468" s="3" customFormat="1"/>
    <row r="469" s="3" customFormat="1"/>
    <row r="470" s="3" customFormat="1"/>
    <row r="471" s="3" customFormat="1"/>
    <row r="472" s="3" customFormat="1"/>
    <row r="473" s="3" customFormat="1"/>
    <row r="474" s="3" customFormat="1"/>
    <row r="475" s="3" customFormat="1"/>
    <row r="476" s="3" customFormat="1"/>
    <row r="477" s="3" customFormat="1"/>
    <row r="478" s="3" customFormat="1"/>
    <row r="479" s="3" customFormat="1"/>
    <row r="480" s="3" customFormat="1"/>
    <row r="481" s="3" customFormat="1"/>
    <row r="482" s="3" customFormat="1"/>
    <row r="483" s="3" customFormat="1"/>
    <row r="484" s="3" customFormat="1"/>
    <row r="485" s="3" customFormat="1"/>
    <row r="486" s="3" customFormat="1"/>
    <row r="487" s="3" customFormat="1"/>
    <row r="488" s="3" customFormat="1"/>
    <row r="489" s="3" customFormat="1"/>
    <row r="490" s="3" customFormat="1"/>
    <row r="491" s="3" customFormat="1"/>
    <row r="492" s="3" customFormat="1"/>
    <row r="493" s="3" customFormat="1"/>
    <row r="494" s="3" customFormat="1"/>
    <row r="495" s="3" customFormat="1"/>
    <row r="496" s="3" customFormat="1"/>
    <row r="497" s="3" customFormat="1"/>
    <row r="498" s="3" customFormat="1"/>
    <row r="499" s="3" customFormat="1"/>
    <row r="500" s="3" customFormat="1"/>
    <row r="501" s="3" customFormat="1"/>
    <row r="502" s="3" customFormat="1"/>
    <row r="503" s="3" customFormat="1"/>
    <row r="504" s="3" customFormat="1"/>
    <row r="505" s="3" customFormat="1"/>
    <row r="506" s="3" customFormat="1"/>
    <row r="507" s="3" customFormat="1"/>
    <row r="508" s="3" customFormat="1"/>
    <row r="509" s="3" customFormat="1"/>
    <row r="510" s="3" customFormat="1"/>
    <row r="511" s="3" customFormat="1"/>
    <row r="512" s="3" customFormat="1"/>
    <row r="513" s="3" customFormat="1"/>
    <row r="514" s="3" customFormat="1"/>
    <row r="515" s="3" customFormat="1"/>
    <row r="516" s="3" customFormat="1"/>
    <row r="517" s="3" customFormat="1"/>
    <row r="518" s="3" customFormat="1"/>
    <row r="519" s="3" customFormat="1"/>
    <row r="520" s="3" customFormat="1"/>
    <row r="521" s="3" customFormat="1"/>
    <row r="522" s="3" customFormat="1"/>
    <row r="523" s="3" customFormat="1"/>
    <row r="524" s="3" customFormat="1"/>
    <row r="525" s="3" customFormat="1"/>
    <row r="526" s="3" customFormat="1"/>
    <row r="527" s="3" customFormat="1"/>
    <row r="528" s="3" customFormat="1"/>
    <row r="529" s="3" customFormat="1"/>
    <row r="530" s="3" customFormat="1"/>
    <row r="531" s="3" customFormat="1"/>
    <row r="532" s="3" customFormat="1"/>
    <row r="533" s="3" customFormat="1"/>
    <row r="534" s="3" customFormat="1"/>
    <row r="535" s="3" customFormat="1"/>
    <row r="536" s="3" customFormat="1"/>
    <row r="537" s="3" customFormat="1"/>
    <row r="538" s="3" customFormat="1"/>
    <row r="539" s="3" customFormat="1"/>
    <row r="540" s="3" customFormat="1"/>
    <row r="541" s="3" customFormat="1"/>
    <row r="542" s="3" customFormat="1"/>
    <row r="543" s="3" customFormat="1"/>
    <row r="544" s="3" customFormat="1"/>
    <row r="545" s="3" customFormat="1"/>
    <row r="546" s="3" customFormat="1"/>
    <row r="547" s="3" customFormat="1"/>
    <row r="548" s="3" customFormat="1"/>
    <row r="549" s="3" customFormat="1"/>
    <row r="550" s="3" customFormat="1"/>
    <row r="551" s="3" customFormat="1"/>
    <row r="552" s="3" customFormat="1"/>
    <row r="553" s="3" customFormat="1"/>
    <row r="554" s="3" customFormat="1"/>
    <row r="555" s="3" customFormat="1"/>
    <row r="556" s="3" customFormat="1"/>
    <row r="557" s="3" customFormat="1"/>
    <row r="558" s="3" customFormat="1"/>
    <row r="559" s="3" customFormat="1"/>
    <row r="560" s="3" customFormat="1"/>
    <row r="561" s="3" customFormat="1"/>
    <row r="562" s="3" customFormat="1"/>
    <row r="563" s="3" customFormat="1"/>
    <row r="564" s="3" customFormat="1"/>
    <row r="565" s="3" customFormat="1"/>
    <row r="566" s="3" customFormat="1"/>
    <row r="567" s="3" customFormat="1"/>
    <row r="568" s="3" customFormat="1"/>
    <row r="569" s="3" customFormat="1"/>
    <row r="570" s="3" customFormat="1"/>
    <row r="571" s="3" customFormat="1"/>
    <row r="572" s="3" customFormat="1"/>
    <row r="573" s="3" customFormat="1"/>
    <row r="574" s="3" customFormat="1"/>
    <row r="575" s="3" customFormat="1"/>
    <row r="576" s="3" customFormat="1"/>
    <row r="577" s="3" customFormat="1"/>
    <row r="578" s="3" customFormat="1"/>
    <row r="579" s="3" customFormat="1"/>
    <row r="580" s="3" customFormat="1"/>
    <row r="581" s="3" customFormat="1"/>
    <row r="582" s="3" customFormat="1"/>
    <row r="583" s="3" customFormat="1"/>
    <row r="584" s="3" customFormat="1"/>
    <row r="585" s="3" customFormat="1"/>
    <row r="586" s="3" customFormat="1"/>
    <row r="587" s="3" customFormat="1"/>
    <row r="588" s="3" customFormat="1"/>
    <row r="589" s="3" customFormat="1"/>
    <row r="590" s="3" customFormat="1"/>
    <row r="591" s="3" customFormat="1"/>
    <row r="592" s="3" customFormat="1"/>
    <row r="593" s="3" customFormat="1"/>
    <row r="594" s="3" customFormat="1"/>
    <row r="595" s="3" customFormat="1"/>
    <row r="596" s="3" customFormat="1"/>
    <row r="597" s="3" customFormat="1"/>
    <row r="598" s="3" customFormat="1"/>
    <row r="599" s="3" customFormat="1"/>
    <row r="600" s="3" customFormat="1"/>
    <row r="601" s="3" customFormat="1"/>
    <row r="602" s="3" customFormat="1"/>
    <row r="603" s="3" customFormat="1"/>
    <row r="604" s="3" customFormat="1"/>
    <row r="605" s="3" customFormat="1"/>
    <row r="606" s="3" customFormat="1"/>
    <row r="607" s="3" customFormat="1"/>
    <row r="608" s="3" customFormat="1"/>
    <row r="609" s="3" customFormat="1"/>
    <row r="610" s="3" customFormat="1"/>
    <row r="611" s="3" customFormat="1"/>
    <row r="612" s="3" customFormat="1"/>
    <row r="613" s="3" customFormat="1"/>
    <row r="614" s="3" customFormat="1"/>
    <row r="615" s="3" customFormat="1"/>
    <row r="616" s="3" customFormat="1"/>
    <row r="617" s="3" customFormat="1"/>
    <row r="618" s="3" customFormat="1"/>
    <row r="619" s="3" customFormat="1"/>
    <row r="620" s="3" customFormat="1"/>
    <row r="621" s="3" customFormat="1"/>
    <row r="622" s="3" customFormat="1"/>
    <row r="623" s="3" customFormat="1"/>
    <row r="624" s="3" customFormat="1"/>
    <row r="625" s="3" customFormat="1"/>
    <row r="626" s="3" customFormat="1"/>
    <row r="627" s="3" customFormat="1"/>
    <row r="628" s="3" customFormat="1"/>
    <row r="629" s="3" customFormat="1"/>
    <row r="630" s="3" customFormat="1"/>
    <row r="631" s="3" customFormat="1"/>
    <row r="632" s="3" customFormat="1"/>
    <row r="633" s="3" customFormat="1"/>
    <row r="634" s="3" customFormat="1"/>
    <row r="635" s="3" customFormat="1"/>
    <row r="636" s="3" customFormat="1"/>
    <row r="637" s="3" customFormat="1"/>
    <row r="638" s="3" customFormat="1"/>
    <row r="639" s="3" customFormat="1"/>
    <row r="640" s="3" customFormat="1"/>
    <row r="641" s="3" customFormat="1"/>
    <row r="642" s="3" customFormat="1"/>
    <row r="643" s="3" customFormat="1"/>
    <row r="644" s="3" customFormat="1"/>
    <row r="645" s="3" customFormat="1"/>
    <row r="646" s="3" customFormat="1"/>
    <row r="647" s="3" customFormat="1"/>
    <row r="648" s="3" customFormat="1"/>
    <row r="649" s="3" customFormat="1"/>
    <row r="650" s="3" customFormat="1"/>
    <row r="651" s="3" customFormat="1"/>
    <row r="652" s="3" customFormat="1"/>
    <row r="653" s="3" customFormat="1"/>
    <row r="654" s="3" customFormat="1"/>
    <row r="655" s="3" customFormat="1"/>
    <row r="656" s="3" customFormat="1"/>
    <row r="657" s="3" customFormat="1"/>
    <row r="658" s="3" customFormat="1"/>
    <row r="659" s="3" customFormat="1"/>
    <row r="660" s="3" customFormat="1"/>
    <row r="661" s="3" customFormat="1"/>
    <row r="662" s="3" customFormat="1"/>
    <row r="663" s="3" customFormat="1"/>
    <row r="664" s="3" customFormat="1"/>
    <row r="665" s="3" customFormat="1"/>
    <row r="666" s="3" customFormat="1"/>
    <row r="667" s="3" customFormat="1"/>
    <row r="668" s="3" customFormat="1"/>
    <row r="669" s="3" customFormat="1"/>
    <row r="670" s="3" customFormat="1"/>
    <row r="671" s="3" customFormat="1"/>
    <row r="672" s="3" customFormat="1"/>
    <row r="673" s="3" customFormat="1"/>
    <row r="674" s="3" customFormat="1"/>
    <row r="675" s="3" customFormat="1"/>
    <row r="676" s="3" customFormat="1"/>
    <row r="677" s="3" customFormat="1"/>
    <row r="678" s="3" customFormat="1"/>
    <row r="679" s="3" customFormat="1"/>
    <row r="680" s="3" customFormat="1"/>
    <row r="681" s="3" customFormat="1"/>
    <row r="682" s="3" customFormat="1"/>
    <row r="683" s="3" customFormat="1"/>
    <row r="684" s="3" customFormat="1"/>
    <row r="685" s="3" customFormat="1"/>
    <row r="686" s="3" customFormat="1"/>
    <row r="687" s="3" customFormat="1"/>
    <row r="688" s="3" customFormat="1"/>
    <row r="689" s="3" customFormat="1"/>
    <row r="690" s="3" customFormat="1"/>
    <row r="691" s="3" customFormat="1"/>
    <row r="692" s="3" customFormat="1"/>
    <row r="693" s="3" customFormat="1"/>
    <row r="694" s="3" customFormat="1"/>
    <row r="695" s="3" customFormat="1"/>
    <row r="696" s="3" customFormat="1"/>
    <row r="697" s="3" customFormat="1"/>
    <row r="698" s="3" customFormat="1"/>
    <row r="699" s="3" customFormat="1"/>
    <row r="700" s="3" customFormat="1"/>
    <row r="701" s="3" customFormat="1"/>
    <row r="702" s="3" customFormat="1"/>
    <row r="703" s="3" customFormat="1"/>
    <row r="704" s="3" customFormat="1"/>
    <row r="705" s="3" customFormat="1"/>
    <row r="706" s="3" customFormat="1"/>
    <row r="707" s="3" customFormat="1"/>
    <row r="708" s="3" customFormat="1"/>
    <row r="709" s="3" customFormat="1"/>
    <row r="710" s="3" customFormat="1"/>
    <row r="711" s="3" customFormat="1"/>
    <row r="712" s="3" customFormat="1"/>
    <row r="713" s="3" customFormat="1"/>
    <row r="714" s="3" customFormat="1"/>
    <row r="715" s="3" customFormat="1"/>
    <row r="716" s="3" customFormat="1"/>
    <row r="717" s="3" customFormat="1"/>
    <row r="718" s="3" customFormat="1"/>
    <row r="719" s="3" customFormat="1"/>
    <row r="720" s="3" customFormat="1"/>
    <row r="721" s="3" customFormat="1"/>
    <row r="722" s="3" customFormat="1"/>
    <row r="723" s="3" customFormat="1"/>
    <row r="724" s="3" customFormat="1"/>
    <row r="725" s="3" customFormat="1"/>
    <row r="726" s="3" customFormat="1"/>
    <row r="727" s="3" customFormat="1"/>
    <row r="728" s="3" customFormat="1"/>
    <row r="729" s="3" customFormat="1"/>
    <row r="730" s="3" customFormat="1"/>
    <row r="731" s="3" customFormat="1"/>
    <row r="732" s="3" customFormat="1"/>
    <row r="733" s="3" customFormat="1"/>
    <row r="734" s="3" customFormat="1"/>
    <row r="735" s="3" customFormat="1"/>
    <row r="736" s="3" customFormat="1"/>
    <row r="737" s="3" customFormat="1"/>
    <row r="738" s="3" customFormat="1"/>
    <row r="739" s="3" customFormat="1"/>
    <row r="740" s="3" customFormat="1"/>
    <row r="741" s="3" customFormat="1"/>
    <row r="742" s="3" customFormat="1"/>
    <row r="743" s="3" customFormat="1"/>
    <row r="744" s="3" customFormat="1"/>
    <row r="745" s="3" customFormat="1"/>
    <row r="746" s="3" customFormat="1"/>
    <row r="747" s="3" customFormat="1"/>
    <row r="748" s="3" customFormat="1"/>
    <row r="749" s="3" customFormat="1"/>
    <row r="750" s="3" customFormat="1"/>
    <row r="751" s="3" customFormat="1"/>
    <row r="752" s="3" customFormat="1"/>
    <row r="753" s="3" customFormat="1"/>
    <row r="754" s="3" customFormat="1"/>
    <row r="755" s="3" customFormat="1"/>
    <row r="756" s="3" customFormat="1"/>
    <row r="757" s="3" customFormat="1"/>
    <row r="758" s="3" customFormat="1"/>
    <row r="759" s="3" customFormat="1"/>
    <row r="760" s="3" customFormat="1"/>
    <row r="761" s="3" customFormat="1"/>
    <row r="762" s="3" customFormat="1"/>
    <row r="763" s="3" customFormat="1"/>
    <row r="764" s="3" customFormat="1"/>
    <row r="765" s="3" customFormat="1"/>
    <row r="766" s="3" customFormat="1"/>
    <row r="767" s="3" customFormat="1"/>
    <row r="768" s="3" customFormat="1"/>
    <row r="769" s="3" customFormat="1"/>
    <row r="770" s="3" customFormat="1"/>
    <row r="771" s="3" customFormat="1"/>
    <row r="772" s="3" customFormat="1"/>
    <row r="773" s="3" customFormat="1"/>
    <row r="774" s="3" customFormat="1"/>
    <row r="775" s="3" customFormat="1"/>
    <row r="776" s="3" customFormat="1"/>
    <row r="777" s="3" customFormat="1"/>
    <row r="778" s="3" customFormat="1"/>
    <row r="779" s="3" customFormat="1"/>
    <row r="780" s="3" customFormat="1"/>
    <row r="781" s="3" customFormat="1"/>
    <row r="782" s="3" customFormat="1"/>
    <row r="783" s="3" customFormat="1"/>
    <row r="784" s="3" customFormat="1"/>
    <row r="785" s="3" customFormat="1"/>
    <row r="786" s="3" customFormat="1"/>
    <row r="787" s="3" customFormat="1"/>
    <row r="788" s="3" customFormat="1"/>
    <row r="789" s="3" customFormat="1"/>
    <row r="790" s="3" customFormat="1"/>
    <row r="791" s="3" customFormat="1"/>
    <row r="792" s="3" customFormat="1"/>
    <row r="793" s="3" customFormat="1"/>
    <row r="794" s="3" customFormat="1"/>
    <row r="795" s="3" customFormat="1"/>
    <row r="796" s="3" customFormat="1"/>
    <row r="797" s="3" customFormat="1"/>
    <row r="798" s="3" customFormat="1"/>
    <row r="799" s="3" customFormat="1"/>
    <row r="800" s="3" customFormat="1"/>
    <row r="801" s="3" customFormat="1"/>
    <row r="802" s="3" customFormat="1"/>
    <row r="803" s="3" customFormat="1"/>
    <row r="804" s="3" customFormat="1"/>
    <row r="805" s="3" customFormat="1"/>
    <row r="806" s="3" customFormat="1"/>
    <row r="807" s="3" customFormat="1"/>
    <row r="808" s="3" customFormat="1"/>
    <row r="809" s="3" customFormat="1"/>
    <row r="810" s="3" customFormat="1"/>
    <row r="811" s="3" customFormat="1"/>
    <row r="812" s="3" customFormat="1"/>
    <row r="813" s="3" customFormat="1"/>
    <row r="814" s="3" customFormat="1"/>
    <row r="815" s="3" customFormat="1"/>
    <row r="816" s="3" customFormat="1"/>
    <row r="817" s="3" customFormat="1"/>
    <row r="818" s="3" customFormat="1"/>
    <row r="819" s="3" customFormat="1"/>
    <row r="820" s="3" customFormat="1"/>
    <row r="821" s="3" customFormat="1"/>
    <row r="822" s="3" customFormat="1"/>
    <row r="823" s="3" customFormat="1"/>
    <row r="824" s="3" customFormat="1"/>
    <row r="825" s="3" customFormat="1"/>
    <row r="826" s="3" customFormat="1"/>
    <row r="827" s="3" customFormat="1"/>
    <row r="828" s="3" customFormat="1"/>
    <row r="829" s="3" customFormat="1"/>
    <row r="830" s="3" customFormat="1"/>
    <row r="831" s="3" customFormat="1"/>
    <row r="832" s="3" customFormat="1"/>
    <row r="833" s="3" customFormat="1"/>
    <row r="834" s="3" customFormat="1"/>
    <row r="835" s="3" customFormat="1"/>
    <row r="836" s="3" customFormat="1"/>
    <row r="837" s="3" customFormat="1"/>
    <row r="838" s="3" customFormat="1"/>
    <row r="839" s="3" customFormat="1"/>
    <row r="840" s="3" customFormat="1"/>
    <row r="841" s="3" customFormat="1"/>
    <row r="842" s="3" customFormat="1"/>
    <row r="843" s="3" customFormat="1"/>
    <row r="844" s="3" customFormat="1"/>
    <row r="845" s="3" customFormat="1"/>
    <row r="846" s="3" customFormat="1"/>
    <row r="847" s="3" customFormat="1"/>
    <row r="848" s="3" customFormat="1"/>
    <row r="849" s="3" customFormat="1"/>
    <row r="850" s="3" customFormat="1"/>
    <row r="851" s="3" customFormat="1"/>
    <row r="852" s="3" customFormat="1"/>
    <row r="853" s="3" customFormat="1"/>
    <row r="854" s="3" customFormat="1"/>
    <row r="855" s="3" customFormat="1"/>
    <row r="856" s="3" customFormat="1"/>
    <row r="857" s="3" customFormat="1"/>
    <row r="858" s="3" customFormat="1"/>
    <row r="859" s="3" customFormat="1"/>
    <row r="860" s="3" customFormat="1"/>
    <row r="861" s="3" customFormat="1"/>
    <row r="862" s="3" customFormat="1"/>
    <row r="863" s="3" customFormat="1"/>
    <row r="864" s="3" customFormat="1"/>
    <row r="865" s="3" customFormat="1"/>
    <row r="866" s="3" customFormat="1"/>
    <row r="867" s="3" customFormat="1"/>
    <row r="868" s="3" customFormat="1"/>
    <row r="869" s="3" customFormat="1"/>
    <row r="870" s="3" customFormat="1"/>
    <row r="871" s="3" customFormat="1"/>
    <row r="872" s="3" customFormat="1"/>
    <row r="873" s="3" customFormat="1"/>
    <row r="874" s="3" customFormat="1"/>
    <row r="875" s="3" customFormat="1"/>
    <row r="876" s="3" customFormat="1"/>
    <row r="877" s="3" customFormat="1"/>
    <row r="878" s="3" customFormat="1"/>
    <row r="879" s="3" customFormat="1"/>
    <row r="880" s="3" customFormat="1"/>
    <row r="881" s="3" customFormat="1"/>
    <row r="882" s="3" customFormat="1"/>
    <row r="883" s="3" customFormat="1"/>
    <row r="884" s="3" customFormat="1"/>
    <row r="885" s="3" customFormat="1"/>
    <row r="886" s="3" customFormat="1"/>
    <row r="887" s="3" customFormat="1"/>
    <row r="888" s="3" customFormat="1"/>
    <row r="889" s="3" customFormat="1"/>
    <row r="890" s="3" customFormat="1"/>
    <row r="891" s="3" customFormat="1"/>
    <row r="892" s="3" customFormat="1"/>
    <row r="893" s="3" customFormat="1"/>
    <row r="894" s="3" customFormat="1"/>
    <row r="895" s="3" customFormat="1"/>
    <row r="896" s="3" customFormat="1"/>
    <row r="897" s="3" customFormat="1"/>
    <row r="898" s="3" customFormat="1"/>
    <row r="899" s="3" customFormat="1"/>
    <row r="900" s="3" customFormat="1"/>
    <row r="901" s="3" customFormat="1"/>
    <row r="902" s="3" customFormat="1"/>
    <row r="903" s="3" customFormat="1"/>
    <row r="904" s="3" customFormat="1"/>
    <row r="905" s="3" customFormat="1"/>
    <row r="906" s="3" customFormat="1"/>
    <row r="907" s="3" customFormat="1"/>
    <row r="908" s="3" customFormat="1"/>
    <row r="909" s="3" customFormat="1"/>
    <row r="910" s="3" customFormat="1"/>
    <row r="911" s="3" customFormat="1"/>
    <row r="912" s="3" customFormat="1"/>
    <row r="913" s="3" customFormat="1"/>
    <row r="914" s="3" customFormat="1"/>
    <row r="915" s="3" customFormat="1"/>
    <row r="916" s="3" customFormat="1"/>
    <row r="917" s="3" customFormat="1"/>
    <row r="918" s="3" customFormat="1"/>
    <row r="919" s="3" customFormat="1"/>
    <row r="920" s="3" customFormat="1"/>
    <row r="921" s="3" customFormat="1"/>
    <row r="922" s="3" customFormat="1"/>
    <row r="923" s="3" customFormat="1"/>
    <row r="924" s="3" customFormat="1"/>
    <row r="925" s="3" customFormat="1"/>
    <row r="926" s="3" customFormat="1"/>
    <row r="927" s="3" customFormat="1"/>
    <row r="928" s="3" customFormat="1"/>
    <row r="929" s="3" customFormat="1"/>
    <row r="930" s="3" customFormat="1"/>
    <row r="931" s="3" customFormat="1"/>
    <row r="932" s="3" customFormat="1"/>
    <row r="933" s="3" customFormat="1"/>
    <row r="934" s="3" customFormat="1"/>
    <row r="935" s="3" customFormat="1"/>
    <row r="936" s="3" customFormat="1"/>
    <row r="937" s="3" customFormat="1"/>
    <row r="938" s="3" customFormat="1"/>
    <row r="939" s="3" customFormat="1"/>
    <row r="940" s="3" customFormat="1"/>
    <row r="941" s="3" customFormat="1"/>
  </sheetData>
  <mergeCells count="8">
    <mergeCell ref="L5:N5"/>
    <mergeCell ref="E1:G1"/>
    <mergeCell ref="F4:F5"/>
    <mergeCell ref="G4:G5"/>
    <mergeCell ref="A2:G2"/>
    <mergeCell ref="A3:D3"/>
    <mergeCell ref="A4:A5"/>
    <mergeCell ref="B4:E4"/>
  </mergeCells>
  <pageMargins left="0.31496062992125984" right="0.23622047244094491" top="0.35433070866141736" bottom="0.19685039370078741" header="0.23622047244094491" footer="0.27559055118110237"/>
  <pageSetup paperSize="9" scale="85" fitToHeight="3" orientation="portrait" r:id="rId1"/>
  <headerFooter>
    <oddFooter>&amp;CСтраница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Q938"/>
  <sheetViews>
    <sheetView tabSelected="1" topLeftCell="A99" workbookViewId="0">
      <selection activeCell="C1" sqref="C1:G1"/>
    </sheetView>
  </sheetViews>
  <sheetFormatPr defaultRowHeight="12.75"/>
  <cols>
    <col min="1" max="1" width="66.28515625" customWidth="1"/>
    <col min="2" max="2" width="4" customWidth="1"/>
    <col min="3" max="3" width="4.5703125" customWidth="1"/>
    <col min="4" max="4" width="4.7109375" customWidth="1"/>
    <col min="5" max="5" width="11.85546875" customWidth="1"/>
    <col min="6" max="6" width="4.5703125" customWidth="1"/>
    <col min="7" max="7" width="15" customWidth="1"/>
    <col min="8" max="8" width="28.28515625" customWidth="1"/>
    <col min="9" max="9" width="14.42578125" bestFit="1" customWidth="1"/>
    <col min="10" max="10" width="10.140625" bestFit="1" customWidth="1"/>
  </cols>
  <sheetData>
    <row r="1" spans="1:9" ht="72" customHeight="1">
      <c r="C1" s="85" t="s">
        <v>134</v>
      </c>
      <c r="D1" s="85"/>
      <c r="E1" s="85"/>
      <c r="F1" s="85"/>
      <c r="G1" s="85"/>
      <c r="H1" s="12"/>
      <c r="I1" s="12"/>
    </row>
    <row r="2" spans="1:9" ht="28.5" customHeight="1">
      <c r="A2" s="97" t="s">
        <v>125</v>
      </c>
      <c r="B2" s="97"/>
      <c r="C2" s="97"/>
      <c r="D2" s="97"/>
      <c r="E2" s="97"/>
      <c r="F2" s="97"/>
      <c r="G2" s="97"/>
      <c r="H2" s="12"/>
      <c r="I2" s="12"/>
    </row>
    <row r="3" spans="1:9" ht="9" customHeight="1">
      <c r="A3" s="87"/>
      <c r="B3" s="87"/>
      <c r="C3" s="87"/>
      <c r="D3" s="87"/>
      <c r="E3" s="87"/>
      <c r="F3" s="88"/>
      <c r="G3" s="89"/>
    </row>
    <row r="4" spans="1:9" ht="27.75" customHeight="1">
      <c r="A4" s="90" t="s">
        <v>0</v>
      </c>
      <c r="B4" s="92" t="s">
        <v>1</v>
      </c>
      <c r="C4" s="93"/>
      <c r="D4" s="93"/>
      <c r="E4" s="93"/>
      <c r="F4" s="94"/>
      <c r="G4" s="95" t="s">
        <v>91</v>
      </c>
    </row>
    <row r="5" spans="1:9" ht="61.5" customHeight="1">
      <c r="A5" s="98"/>
      <c r="B5" s="23" t="s">
        <v>88</v>
      </c>
      <c r="C5" s="23" t="s">
        <v>4</v>
      </c>
      <c r="D5" s="24" t="s">
        <v>33</v>
      </c>
      <c r="E5" s="24" t="s">
        <v>5</v>
      </c>
      <c r="F5" s="24" t="s">
        <v>6</v>
      </c>
      <c r="G5" s="96"/>
    </row>
    <row r="6" spans="1:9">
      <c r="A6" s="44" t="s">
        <v>3</v>
      </c>
      <c r="B6" s="73">
        <v>903</v>
      </c>
      <c r="C6" s="25" t="s">
        <v>7</v>
      </c>
      <c r="D6" s="25" t="s">
        <v>8</v>
      </c>
      <c r="E6" s="25"/>
      <c r="F6" s="25"/>
      <c r="G6" s="42">
        <f>G7+G12+G16+G28</f>
        <v>11790443</v>
      </c>
    </row>
    <row r="7" spans="1:9" ht="22.5">
      <c r="A7" s="45" t="s">
        <v>9</v>
      </c>
      <c r="B7" s="74">
        <v>903</v>
      </c>
      <c r="C7" s="66" t="s">
        <v>7</v>
      </c>
      <c r="D7" s="66" t="s">
        <v>10</v>
      </c>
      <c r="E7" s="26"/>
      <c r="F7" s="26"/>
      <c r="G7" s="33">
        <f>G8</f>
        <v>1013103</v>
      </c>
      <c r="H7" s="10"/>
    </row>
    <row r="8" spans="1:9">
      <c r="A8" s="37" t="s">
        <v>56</v>
      </c>
      <c r="B8" s="75">
        <v>903</v>
      </c>
      <c r="C8" s="28" t="s">
        <v>7</v>
      </c>
      <c r="D8" s="28" t="s">
        <v>10</v>
      </c>
      <c r="E8" s="28" t="s">
        <v>98</v>
      </c>
      <c r="F8" s="28"/>
      <c r="G8" s="32">
        <f>G9</f>
        <v>1013103</v>
      </c>
    </row>
    <row r="9" spans="1:9">
      <c r="A9" s="35" t="s">
        <v>11</v>
      </c>
      <c r="B9" s="75">
        <v>903</v>
      </c>
      <c r="C9" s="28" t="s">
        <v>7</v>
      </c>
      <c r="D9" s="28" t="s">
        <v>10</v>
      </c>
      <c r="E9" s="28" t="s">
        <v>97</v>
      </c>
      <c r="F9" s="28"/>
      <c r="G9" s="32">
        <f>G10+G11</f>
        <v>1013103</v>
      </c>
    </row>
    <row r="10" spans="1:9">
      <c r="A10" s="35" t="s">
        <v>87</v>
      </c>
      <c r="B10" s="75">
        <v>903</v>
      </c>
      <c r="C10" s="28" t="s">
        <v>7</v>
      </c>
      <c r="D10" s="28" t="s">
        <v>10</v>
      </c>
      <c r="E10" s="28" t="s">
        <v>97</v>
      </c>
      <c r="F10" s="28" t="s">
        <v>28</v>
      </c>
      <c r="G10" s="32">
        <v>778113</v>
      </c>
    </row>
    <row r="11" spans="1:9" ht="22.5" customHeight="1">
      <c r="A11" s="35" t="s">
        <v>82</v>
      </c>
      <c r="B11" s="75">
        <v>903</v>
      </c>
      <c r="C11" s="28" t="s">
        <v>7</v>
      </c>
      <c r="D11" s="28" t="s">
        <v>10</v>
      </c>
      <c r="E11" s="28" t="s">
        <v>97</v>
      </c>
      <c r="F11" s="28" t="s">
        <v>81</v>
      </c>
      <c r="G11" s="32">
        <v>234990</v>
      </c>
    </row>
    <row r="12" spans="1:9" ht="22.5" customHeight="1">
      <c r="A12" s="45" t="s">
        <v>85</v>
      </c>
      <c r="B12" s="74">
        <v>903</v>
      </c>
      <c r="C12" s="66" t="s">
        <v>7</v>
      </c>
      <c r="D12" s="66" t="s">
        <v>12</v>
      </c>
      <c r="E12" s="28"/>
      <c r="F12" s="28"/>
      <c r="G12" s="33">
        <f>G13</f>
        <v>300000</v>
      </c>
    </row>
    <row r="13" spans="1:9" ht="22.5" customHeight="1">
      <c r="A13" s="35" t="s">
        <v>86</v>
      </c>
      <c r="B13" s="75">
        <v>903</v>
      </c>
      <c r="C13" s="28" t="s">
        <v>7</v>
      </c>
      <c r="D13" s="28" t="s">
        <v>12</v>
      </c>
      <c r="E13" s="28" t="s">
        <v>98</v>
      </c>
      <c r="F13" s="28"/>
      <c r="G13" s="32">
        <v>300000</v>
      </c>
    </row>
    <row r="14" spans="1:9" ht="18" customHeight="1">
      <c r="A14" s="35" t="s">
        <v>56</v>
      </c>
      <c r="B14" s="75">
        <v>903</v>
      </c>
      <c r="C14" s="28" t="s">
        <v>7</v>
      </c>
      <c r="D14" s="28" t="s">
        <v>12</v>
      </c>
      <c r="E14" s="28" t="s">
        <v>99</v>
      </c>
      <c r="F14" s="28"/>
      <c r="G14" s="32">
        <v>300000</v>
      </c>
    </row>
    <row r="15" spans="1:9" ht="22.5" customHeight="1">
      <c r="A15" s="35" t="s">
        <v>31</v>
      </c>
      <c r="B15" s="75">
        <v>903</v>
      </c>
      <c r="C15" s="28" t="s">
        <v>7</v>
      </c>
      <c r="D15" s="28" t="s">
        <v>12</v>
      </c>
      <c r="E15" s="28" t="s">
        <v>99</v>
      </c>
      <c r="F15" s="28" t="s">
        <v>30</v>
      </c>
      <c r="G15" s="32">
        <v>300000</v>
      </c>
    </row>
    <row r="16" spans="1:9">
      <c r="A16" s="78" t="s">
        <v>78</v>
      </c>
      <c r="B16" s="74">
        <v>903</v>
      </c>
      <c r="C16" s="67" t="s">
        <v>7</v>
      </c>
      <c r="D16" s="67" t="s">
        <v>14</v>
      </c>
      <c r="E16" s="28"/>
      <c r="F16" s="30"/>
      <c r="G16" s="33">
        <f>G17+G24</f>
        <v>9907887</v>
      </c>
      <c r="H16" s="10"/>
    </row>
    <row r="17" spans="1:17" ht="19.5" customHeight="1">
      <c r="A17" s="37" t="s">
        <v>59</v>
      </c>
      <c r="B17" s="76">
        <v>903</v>
      </c>
      <c r="C17" s="26" t="s">
        <v>13</v>
      </c>
      <c r="D17" s="26" t="s">
        <v>14</v>
      </c>
      <c r="E17" s="26" t="s">
        <v>99</v>
      </c>
      <c r="F17" s="26"/>
      <c r="G17" s="63">
        <f>G18+G19+G20+G21+G22+G23</f>
        <v>9821494</v>
      </c>
      <c r="H17" s="10"/>
    </row>
    <row r="18" spans="1:17">
      <c r="A18" s="35" t="s">
        <v>87</v>
      </c>
      <c r="B18" s="75">
        <v>903</v>
      </c>
      <c r="C18" s="28" t="s">
        <v>7</v>
      </c>
      <c r="D18" s="28" t="s">
        <v>14</v>
      </c>
      <c r="E18" s="28" t="s">
        <v>99</v>
      </c>
      <c r="F18" s="28" t="s">
        <v>28</v>
      </c>
      <c r="G18" s="32">
        <v>6239442</v>
      </c>
      <c r="H18" s="10"/>
    </row>
    <row r="19" spans="1:17" ht="22.5" customHeight="1">
      <c r="A19" s="35" t="s">
        <v>82</v>
      </c>
      <c r="B19" s="75">
        <v>903</v>
      </c>
      <c r="C19" s="28" t="s">
        <v>7</v>
      </c>
      <c r="D19" s="28" t="s">
        <v>14</v>
      </c>
      <c r="E19" s="28" t="s">
        <v>99</v>
      </c>
      <c r="F19" s="28" t="s">
        <v>81</v>
      </c>
      <c r="G19" s="32">
        <v>1884312</v>
      </c>
    </row>
    <row r="20" spans="1:17" s="21" customFormat="1" ht="22.5">
      <c r="A20" s="46" t="s">
        <v>29</v>
      </c>
      <c r="B20" s="75">
        <v>903</v>
      </c>
      <c r="C20" s="31" t="s">
        <v>7</v>
      </c>
      <c r="D20" s="31" t="s">
        <v>14</v>
      </c>
      <c r="E20" s="31" t="s">
        <v>100</v>
      </c>
      <c r="F20" s="31" t="s">
        <v>39</v>
      </c>
      <c r="G20" s="32">
        <v>0</v>
      </c>
      <c r="H20" s="22"/>
      <c r="I20" s="22"/>
      <c r="J20" s="22"/>
      <c r="K20" s="22"/>
      <c r="L20" s="22"/>
      <c r="M20" s="22"/>
      <c r="N20" s="22"/>
      <c r="O20" s="22"/>
      <c r="P20" s="22"/>
      <c r="Q20" s="22"/>
    </row>
    <row r="21" spans="1:17" s="21" customFormat="1" ht="12.75" customHeight="1">
      <c r="A21" s="46" t="s">
        <v>80</v>
      </c>
      <c r="B21" s="75">
        <v>903</v>
      </c>
      <c r="C21" s="31" t="s">
        <v>7</v>
      </c>
      <c r="D21" s="31" t="s">
        <v>14</v>
      </c>
      <c r="E21" s="31" t="s">
        <v>99</v>
      </c>
      <c r="F21" s="31" t="s">
        <v>44</v>
      </c>
      <c r="G21" s="32">
        <v>427134</v>
      </c>
      <c r="H21" s="22"/>
      <c r="I21" s="22"/>
      <c r="J21" s="22"/>
      <c r="K21" s="22"/>
      <c r="L21" s="22"/>
      <c r="M21" s="22"/>
      <c r="N21" s="22"/>
      <c r="O21" s="22"/>
      <c r="P21" s="22"/>
      <c r="Q21" s="22"/>
    </row>
    <row r="22" spans="1:17" s="1" customFormat="1" ht="22.5">
      <c r="A22" s="35" t="s">
        <v>31</v>
      </c>
      <c r="B22" s="75">
        <v>903</v>
      </c>
      <c r="C22" s="30" t="s">
        <v>7</v>
      </c>
      <c r="D22" s="30" t="s">
        <v>14</v>
      </c>
      <c r="E22" s="28" t="s">
        <v>99</v>
      </c>
      <c r="F22" s="30" t="s">
        <v>30</v>
      </c>
      <c r="G22" s="32">
        <v>1058995</v>
      </c>
    </row>
    <row r="23" spans="1:17" s="1" customFormat="1">
      <c r="A23" s="46" t="s">
        <v>132</v>
      </c>
      <c r="B23" s="75">
        <v>903</v>
      </c>
      <c r="C23" s="30" t="s">
        <v>7</v>
      </c>
      <c r="D23" s="30" t="s">
        <v>14</v>
      </c>
      <c r="E23" s="28" t="s">
        <v>99</v>
      </c>
      <c r="F23" s="30" t="s">
        <v>131</v>
      </c>
      <c r="G23" s="32">
        <v>211611</v>
      </c>
    </row>
    <row r="24" spans="1:17" s="1" customFormat="1" ht="12.75" customHeight="1">
      <c r="A24" s="37" t="s">
        <v>60</v>
      </c>
      <c r="B24" s="75">
        <v>903</v>
      </c>
      <c r="C24" s="28" t="s">
        <v>7</v>
      </c>
      <c r="D24" s="28" t="s">
        <v>14</v>
      </c>
      <c r="E24" s="28" t="s">
        <v>98</v>
      </c>
      <c r="F24" s="30"/>
      <c r="G24" s="32">
        <f>G25+G26+G27</f>
        <v>86393</v>
      </c>
    </row>
    <row r="25" spans="1:17" s="1" customFormat="1">
      <c r="A25" s="47" t="s">
        <v>35</v>
      </c>
      <c r="B25" s="75">
        <v>903</v>
      </c>
      <c r="C25" s="28" t="s">
        <v>7</v>
      </c>
      <c r="D25" s="28" t="s">
        <v>14</v>
      </c>
      <c r="E25" s="28" t="s">
        <v>101</v>
      </c>
      <c r="F25" s="28" t="s">
        <v>32</v>
      </c>
      <c r="G25" s="32">
        <v>3000</v>
      </c>
    </row>
    <row r="26" spans="1:17" s="1" customFormat="1">
      <c r="A26" s="48" t="s">
        <v>36</v>
      </c>
      <c r="B26" s="75">
        <v>903</v>
      </c>
      <c r="C26" s="28" t="s">
        <v>7</v>
      </c>
      <c r="D26" s="28" t="s">
        <v>14</v>
      </c>
      <c r="E26" s="28" t="s">
        <v>101</v>
      </c>
      <c r="F26" s="28" t="s">
        <v>34</v>
      </c>
      <c r="G26" s="32">
        <v>82393</v>
      </c>
    </row>
    <row r="27" spans="1:17" s="1" customFormat="1">
      <c r="A27" s="48" t="s">
        <v>84</v>
      </c>
      <c r="B27" s="75">
        <v>903</v>
      </c>
      <c r="C27" s="28" t="s">
        <v>7</v>
      </c>
      <c r="D27" s="28" t="s">
        <v>14</v>
      </c>
      <c r="E27" s="28" t="s">
        <v>101</v>
      </c>
      <c r="F27" s="28" t="s">
        <v>83</v>
      </c>
      <c r="G27" s="32">
        <v>1000</v>
      </c>
    </row>
    <row r="28" spans="1:17">
      <c r="A28" s="49" t="s">
        <v>16</v>
      </c>
      <c r="B28" s="74">
        <v>903</v>
      </c>
      <c r="C28" s="66" t="s">
        <v>7</v>
      </c>
      <c r="D28" s="66" t="s">
        <v>23</v>
      </c>
      <c r="E28" s="28"/>
      <c r="F28" s="26"/>
      <c r="G28" s="33">
        <f>G29+G32+G34</f>
        <v>569453</v>
      </c>
    </row>
    <row r="29" spans="1:17" ht="15.75" customHeight="1">
      <c r="A29" s="34" t="s">
        <v>61</v>
      </c>
      <c r="B29" s="76">
        <v>903</v>
      </c>
      <c r="C29" s="26" t="s">
        <v>7</v>
      </c>
      <c r="D29" s="26" t="s">
        <v>23</v>
      </c>
      <c r="E29" s="26" t="s">
        <v>98</v>
      </c>
      <c r="F29" s="26"/>
      <c r="G29" s="64">
        <f>G30</f>
        <v>67845</v>
      </c>
    </row>
    <row r="30" spans="1:17" ht="33.75" customHeight="1">
      <c r="A30" s="46" t="s">
        <v>65</v>
      </c>
      <c r="B30" s="75">
        <v>903</v>
      </c>
      <c r="C30" s="31" t="s">
        <v>7</v>
      </c>
      <c r="D30" s="31" t="s">
        <v>23</v>
      </c>
      <c r="E30" s="31" t="s">
        <v>102</v>
      </c>
      <c r="F30" s="28"/>
      <c r="G30" s="32">
        <f>G31</f>
        <v>67845</v>
      </c>
      <c r="J30" s="10"/>
    </row>
    <row r="31" spans="1:17" ht="13.5" customHeight="1">
      <c r="A31" s="46" t="s">
        <v>64</v>
      </c>
      <c r="B31" s="75">
        <v>903</v>
      </c>
      <c r="C31" s="31" t="s">
        <v>7</v>
      </c>
      <c r="D31" s="31" t="s">
        <v>23</v>
      </c>
      <c r="E31" s="31" t="s">
        <v>102</v>
      </c>
      <c r="F31" s="28" t="s">
        <v>45</v>
      </c>
      <c r="G31" s="32">
        <v>67845</v>
      </c>
    </row>
    <row r="32" spans="1:17" ht="25.5" customHeight="1">
      <c r="A32" s="46" t="s">
        <v>50</v>
      </c>
      <c r="B32" s="75">
        <v>903</v>
      </c>
      <c r="C32" s="31" t="s">
        <v>7</v>
      </c>
      <c r="D32" s="31" t="s">
        <v>23</v>
      </c>
      <c r="E32" s="31" t="s">
        <v>103</v>
      </c>
      <c r="F32" s="31"/>
      <c r="G32" s="32">
        <f>G33</f>
        <v>2608</v>
      </c>
    </row>
    <row r="33" spans="1:9" ht="22.5">
      <c r="A33" s="46" t="s">
        <v>31</v>
      </c>
      <c r="B33" s="75">
        <v>903</v>
      </c>
      <c r="C33" s="31" t="s">
        <v>7</v>
      </c>
      <c r="D33" s="31" t="s">
        <v>23</v>
      </c>
      <c r="E33" s="31" t="s">
        <v>103</v>
      </c>
      <c r="F33" s="31" t="s">
        <v>30</v>
      </c>
      <c r="G33" s="32">
        <v>2608</v>
      </c>
    </row>
    <row r="34" spans="1:9" ht="15" customHeight="1">
      <c r="A34" s="34" t="s">
        <v>56</v>
      </c>
      <c r="B34" s="76">
        <v>903</v>
      </c>
      <c r="C34" s="50" t="s">
        <v>7</v>
      </c>
      <c r="D34" s="50" t="s">
        <v>23</v>
      </c>
      <c r="E34" s="31" t="s">
        <v>98</v>
      </c>
      <c r="F34" s="26"/>
      <c r="G34" s="32">
        <f>G35</f>
        <v>499000</v>
      </c>
    </row>
    <row r="35" spans="1:9" ht="14.25" customHeight="1">
      <c r="A35" s="46" t="s">
        <v>57</v>
      </c>
      <c r="B35" s="76">
        <v>903</v>
      </c>
      <c r="C35" s="50" t="s">
        <v>7</v>
      </c>
      <c r="D35" s="50" t="s">
        <v>23</v>
      </c>
      <c r="E35" s="31" t="s">
        <v>99</v>
      </c>
      <c r="F35" s="26"/>
      <c r="G35" s="32">
        <f>G36</f>
        <v>499000</v>
      </c>
    </row>
    <row r="36" spans="1:9" ht="23.25" customHeight="1">
      <c r="A36" s="46" t="s">
        <v>31</v>
      </c>
      <c r="B36" s="75">
        <v>903</v>
      </c>
      <c r="C36" s="31" t="s">
        <v>7</v>
      </c>
      <c r="D36" s="31" t="s">
        <v>23</v>
      </c>
      <c r="E36" s="31" t="s">
        <v>99</v>
      </c>
      <c r="F36" s="28" t="s">
        <v>30</v>
      </c>
      <c r="G36" s="32">
        <v>499000</v>
      </c>
    </row>
    <row r="37" spans="1:9" ht="19.5" customHeight="1">
      <c r="A37" s="34" t="s">
        <v>68</v>
      </c>
      <c r="B37" s="73">
        <v>903</v>
      </c>
      <c r="C37" s="52" t="s">
        <v>12</v>
      </c>
      <c r="D37" s="52" t="s">
        <v>8</v>
      </c>
      <c r="E37" s="52"/>
      <c r="F37" s="25"/>
      <c r="G37" s="42">
        <f>G38</f>
        <v>340000</v>
      </c>
      <c r="H37" s="10"/>
    </row>
    <row r="38" spans="1:9" ht="22.5">
      <c r="A38" s="55" t="s">
        <v>122</v>
      </c>
      <c r="B38" s="76">
        <v>903</v>
      </c>
      <c r="C38" s="50" t="s">
        <v>12</v>
      </c>
      <c r="D38" s="50" t="s">
        <v>18</v>
      </c>
      <c r="E38" s="31"/>
      <c r="F38" s="26"/>
      <c r="G38" s="63">
        <f>G39</f>
        <v>340000</v>
      </c>
    </row>
    <row r="39" spans="1:9">
      <c r="A39" s="56" t="s">
        <v>62</v>
      </c>
      <c r="B39" s="75">
        <v>903</v>
      </c>
      <c r="C39" s="31" t="s">
        <v>12</v>
      </c>
      <c r="D39" s="31" t="s">
        <v>18</v>
      </c>
      <c r="E39" s="31" t="s">
        <v>98</v>
      </c>
      <c r="F39" s="28"/>
      <c r="G39" s="32">
        <f>G40</f>
        <v>340000</v>
      </c>
    </row>
    <row r="40" spans="1:9">
      <c r="A40" s="54" t="s">
        <v>69</v>
      </c>
      <c r="B40" s="75">
        <v>903</v>
      </c>
      <c r="C40" s="31" t="s">
        <v>12</v>
      </c>
      <c r="D40" s="31" t="s">
        <v>18</v>
      </c>
      <c r="E40" s="31" t="s">
        <v>104</v>
      </c>
      <c r="F40" s="28"/>
      <c r="G40" s="32">
        <f>G41</f>
        <v>340000</v>
      </c>
    </row>
    <row r="41" spans="1:9" ht="27" customHeight="1">
      <c r="A41" s="54" t="s">
        <v>67</v>
      </c>
      <c r="B41" s="75">
        <v>903</v>
      </c>
      <c r="C41" s="31" t="s">
        <v>12</v>
      </c>
      <c r="D41" s="31" t="s">
        <v>18</v>
      </c>
      <c r="E41" s="31" t="s">
        <v>105</v>
      </c>
      <c r="F41" s="28"/>
      <c r="G41" s="32">
        <f>G42</f>
        <v>340000</v>
      </c>
    </row>
    <row r="42" spans="1:9" ht="22.5">
      <c r="A42" s="46" t="s">
        <v>31</v>
      </c>
      <c r="B42" s="75">
        <v>903</v>
      </c>
      <c r="C42" s="31" t="s">
        <v>12</v>
      </c>
      <c r="D42" s="31" t="s">
        <v>18</v>
      </c>
      <c r="E42" s="31" t="s">
        <v>105</v>
      </c>
      <c r="F42" s="28" t="s">
        <v>30</v>
      </c>
      <c r="G42" s="32">
        <v>340000</v>
      </c>
      <c r="I42" s="17"/>
    </row>
    <row r="43" spans="1:9" ht="18" customHeight="1">
      <c r="A43" s="34" t="s">
        <v>17</v>
      </c>
      <c r="B43" s="73">
        <v>903</v>
      </c>
      <c r="C43" s="52" t="s">
        <v>14</v>
      </c>
      <c r="D43" s="52" t="s">
        <v>8</v>
      </c>
      <c r="E43" s="31"/>
      <c r="F43" s="25"/>
      <c r="G43" s="42">
        <f>G44+G53</f>
        <v>2190080</v>
      </c>
      <c r="I43" s="17"/>
    </row>
    <row r="44" spans="1:9" s="1" customFormat="1" ht="17.25" customHeight="1">
      <c r="A44" s="55" t="s">
        <v>27</v>
      </c>
      <c r="B44" s="76">
        <v>903</v>
      </c>
      <c r="C44" s="50" t="s">
        <v>14</v>
      </c>
      <c r="D44" s="50" t="s">
        <v>18</v>
      </c>
      <c r="E44" s="31"/>
      <c r="F44" s="38"/>
      <c r="G44" s="33">
        <f>G45+G49</f>
        <v>1980080</v>
      </c>
    </row>
    <row r="45" spans="1:9" ht="18" customHeight="1">
      <c r="A45" s="34" t="s">
        <v>61</v>
      </c>
      <c r="B45" s="75">
        <v>903</v>
      </c>
      <c r="C45" s="31" t="s">
        <v>14</v>
      </c>
      <c r="D45" s="31" t="s">
        <v>18</v>
      </c>
      <c r="E45" s="31" t="s">
        <v>98</v>
      </c>
      <c r="F45" s="25"/>
      <c r="G45" s="32">
        <f>G46</f>
        <v>1329992</v>
      </c>
      <c r="I45" s="17"/>
    </row>
    <row r="46" spans="1:9" s="1" customFormat="1" ht="40.5" customHeight="1">
      <c r="A46" s="46" t="s">
        <v>51</v>
      </c>
      <c r="B46" s="75">
        <v>903</v>
      </c>
      <c r="C46" s="31" t="s">
        <v>14</v>
      </c>
      <c r="D46" s="31" t="s">
        <v>18</v>
      </c>
      <c r="E46" s="31" t="s">
        <v>106</v>
      </c>
      <c r="F46" s="30"/>
      <c r="G46" s="32">
        <f>G47+G48</f>
        <v>1329992</v>
      </c>
    </row>
    <row r="47" spans="1:9" s="1" customFormat="1" ht="26.25" customHeight="1">
      <c r="A47" s="46" t="s">
        <v>38</v>
      </c>
      <c r="B47" s="75">
        <v>903</v>
      </c>
      <c r="C47" s="31" t="s">
        <v>14</v>
      </c>
      <c r="D47" s="31" t="s">
        <v>18</v>
      </c>
      <c r="E47" s="31" t="s">
        <v>106</v>
      </c>
      <c r="F47" s="30" t="s">
        <v>37</v>
      </c>
      <c r="G47" s="32">
        <v>0</v>
      </c>
    </row>
    <row r="48" spans="1:9" s="1" customFormat="1" ht="21.75" customHeight="1">
      <c r="A48" s="46" t="s">
        <v>31</v>
      </c>
      <c r="B48" s="75">
        <v>903</v>
      </c>
      <c r="C48" s="31" t="s">
        <v>14</v>
      </c>
      <c r="D48" s="31" t="s">
        <v>18</v>
      </c>
      <c r="E48" s="31" t="s">
        <v>106</v>
      </c>
      <c r="F48" s="30" t="s">
        <v>30</v>
      </c>
      <c r="G48" s="32">
        <v>1329992</v>
      </c>
    </row>
    <row r="49" spans="1:9" s="1" customFormat="1" ht="14.25" customHeight="1">
      <c r="A49" s="57" t="s">
        <v>62</v>
      </c>
      <c r="B49" s="75">
        <v>903</v>
      </c>
      <c r="C49" s="31" t="s">
        <v>14</v>
      </c>
      <c r="D49" s="31" t="s">
        <v>18</v>
      </c>
      <c r="E49" s="31" t="s">
        <v>98</v>
      </c>
      <c r="F49" s="30"/>
      <c r="G49" s="32">
        <f>G50</f>
        <v>650088</v>
      </c>
    </row>
    <row r="50" spans="1:9" s="1" customFormat="1" ht="25.5" customHeight="1">
      <c r="A50" s="46" t="s">
        <v>70</v>
      </c>
      <c r="B50" s="75">
        <v>903</v>
      </c>
      <c r="C50" s="31" t="s">
        <v>14</v>
      </c>
      <c r="D50" s="31" t="s">
        <v>18</v>
      </c>
      <c r="E50" s="31" t="s">
        <v>107</v>
      </c>
      <c r="F50" s="30"/>
      <c r="G50" s="32">
        <f>G52+G51</f>
        <v>650088</v>
      </c>
    </row>
    <row r="51" spans="1:9" s="1" customFormat="1" ht="22.5">
      <c r="A51" s="46" t="s">
        <v>38</v>
      </c>
      <c r="B51" s="75">
        <v>903</v>
      </c>
      <c r="C51" s="31" t="s">
        <v>14</v>
      </c>
      <c r="D51" s="31" t="s">
        <v>18</v>
      </c>
      <c r="E51" s="31" t="s">
        <v>107</v>
      </c>
      <c r="F51" s="30" t="s">
        <v>37</v>
      </c>
      <c r="G51" s="32">
        <v>0</v>
      </c>
    </row>
    <row r="52" spans="1:9" s="1" customFormat="1" ht="22.5">
      <c r="A52" s="46" t="s">
        <v>31</v>
      </c>
      <c r="B52" s="75">
        <v>903</v>
      </c>
      <c r="C52" s="31" t="s">
        <v>25</v>
      </c>
      <c r="D52" s="31" t="s">
        <v>18</v>
      </c>
      <c r="E52" s="31" t="s">
        <v>107</v>
      </c>
      <c r="F52" s="30" t="s">
        <v>30</v>
      </c>
      <c r="G52" s="32">
        <v>650088</v>
      </c>
    </row>
    <row r="53" spans="1:9" s="1" customFormat="1">
      <c r="A53" s="46" t="s">
        <v>48</v>
      </c>
      <c r="B53" s="74">
        <v>903</v>
      </c>
      <c r="C53" s="69" t="s">
        <v>14</v>
      </c>
      <c r="D53" s="69" t="s">
        <v>47</v>
      </c>
      <c r="E53" s="69"/>
      <c r="F53" s="67"/>
      <c r="G53" s="33">
        <f>G54</f>
        <v>210000</v>
      </c>
    </row>
    <row r="54" spans="1:9" s="1" customFormat="1">
      <c r="A54" s="56" t="s">
        <v>56</v>
      </c>
      <c r="B54" s="75">
        <v>903</v>
      </c>
      <c r="C54" s="31" t="s">
        <v>14</v>
      </c>
      <c r="D54" s="31" t="s">
        <v>47</v>
      </c>
      <c r="E54" s="31" t="s">
        <v>98</v>
      </c>
      <c r="F54" s="30"/>
      <c r="G54" s="29">
        <f>G55+G58</f>
        <v>210000</v>
      </c>
    </row>
    <row r="55" spans="1:9" s="1" customFormat="1" ht="15.75" customHeight="1">
      <c r="A55" s="46" t="s">
        <v>49</v>
      </c>
      <c r="B55" s="75">
        <v>903</v>
      </c>
      <c r="C55" s="31" t="s">
        <v>14</v>
      </c>
      <c r="D55" s="31" t="s">
        <v>47</v>
      </c>
      <c r="E55" s="31" t="s">
        <v>108</v>
      </c>
      <c r="F55" s="30"/>
      <c r="G55" s="32">
        <f>G56</f>
        <v>200000</v>
      </c>
    </row>
    <row r="56" spans="1:9" s="1" customFormat="1" ht="22.5">
      <c r="A56" s="46" t="s">
        <v>31</v>
      </c>
      <c r="B56" s="75">
        <v>903</v>
      </c>
      <c r="C56" s="31" t="s">
        <v>14</v>
      </c>
      <c r="D56" s="31" t="s">
        <v>47</v>
      </c>
      <c r="E56" s="31" t="s">
        <v>108</v>
      </c>
      <c r="F56" s="30" t="s">
        <v>30</v>
      </c>
      <c r="G56" s="32">
        <v>200000</v>
      </c>
    </row>
    <row r="57" spans="1:9" s="1" customFormat="1" ht="12.75" hidden="1" customHeight="1">
      <c r="A57" s="46" t="s">
        <v>36</v>
      </c>
      <c r="B57" s="75">
        <v>903</v>
      </c>
      <c r="C57" s="31" t="s">
        <v>14</v>
      </c>
      <c r="D57" s="31" t="s">
        <v>47</v>
      </c>
      <c r="E57" s="31" t="s">
        <v>71</v>
      </c>
      <c r="F57" s="30" t="s">
        <v>34</v>
      </c>
      <c r="G57" s="32"/>
    </row>
    <row r="58" spans="1:9" s="1" customFormat="1" ht="21">
      <c r="A58" s="51" t="s">
        <v>72</v>
      </c>
      <c r="B58" s="75">
        <v>903</v>
      </c>
      <c r="C58" s="31" t="s">
        <v>14</v>
      </c>
      <c r="D58" s="31" t="s">
        <v>47</v>
      </c>
      <c r="E58" s="31" t="s">
        <v>109</v>
      </c>
      <c r="F58" s="30"/>
      <c r="G58" s="32">
        <f>G59</f>
        <v>10000</v>
      </c>
    </row>
    <row r="59" spans="1:9" s="1" customFormat="1" ht="22.5">
      <c r="A59" s="46" t="s">
        <v>31</v>
      </c>
      <c r="B59" s="75">
        <v>903</v>
      </c>
      <c r="C59" s="31" t="s">
        <v>14</v>
      </c>
      <c r="D59" s="31" t="s">
        <v>47</v>
      </c>
      <c r="E59" s="31" t="s">
        <v>109</v>
      </c>
      <c r="F59" s="30" t="s">
        <v>30</v>
      </c>
      <c r="G59" s="32">
        <v>10000</v>
      </c>
    </row>
    <row r="60" spans="1:9" s="2" customFormat="1" ht="16.5" customHeight="1">
      <c r="A60" s="34" t="s">
        <v>22</v>
      </c>
      <c r="B60" s="73">
        <v>903</v>
      </c>
      <c r="C60" s="52" t="s">
        <v>15</v>
      </c>
      <c r="D60" s="52" t="s">
        <v>8</v>
      </c>
      <c r="E60" s="31"/>
      <c r="F60" s="25"/>
      <c r="G60" s="36">
        <f>G61+G72+G82+G101</f>
        <v>15302176</v>
      </c>
      <c r="H60" s="16"/>
      <c r="I60" s="18"/>
    </row>
    <row r="61" spans="1:9" s="2" customFormat="1">
      <c r="A61" s="53" t="s">
        <v>26</v>
      </c>
      <c r="B61" s="76">
        <v>903</v>
      </c>
      <c r="C61" s="50" t="s">
        <v>15</v>
      </c>
      <c r="D61" s="50" t="s">
        <v>7</v>
      </c>
      <c r="E61" s="31"/>
      <c r="F61" s="26"/>
      <c r="G61" s="39">
        <f>G67+G63</f>
        <v>289500</v>
      </c>
      <c r="H61" s="16"/>
    </row>
    <row r="62" spans="1:9" s="2" customFormat="1">
      <c r="A62" s="34" t="s">
        <v>61</v>
      </c>
      <c r="B62" s="76">
        <v>903</v>
      </c>
      <c r="C62" s="50" t="s">
        <v>15</v>
      </c>
      <c r="D62" s="50" t="s">
        <v>7</v>
      </c>
      <c r="E62" s="50" t="s">
        <v>98</v>
      </c>
      <c r="F62" s="26"/>
      <c r="G62" s="64">
        <f>G63</f>
        <v>137400</v>
      </c>
      <c r="H62" s="16"/>
    </row>
    <row r="63" spans="1:9" s="2" customFormat="1" ht="56.25">
      <c r="A63" s="46" t="s">
        <v>52</v>
      </c>
      <c r="B63" s="75">
        <v>903</v>
      </c>
      <c r="C63" s="31" t="s">
        <v>15</v>
      </c>
      <c r="D63" s="31" t="s">
        <v>7</v>
      </c>
      <c r="E63" s="31" t="s">
        <v>110</v>
      </c>
      <c r="F63" s="30"/>
      <c r="G63" s="32">
        <f>G64+G65</f>
        <v>137400</v>
      </c>
      <c r="H63" s="16"/>
    </row>
    <row r="64" spans="1:9" s="2" customFormat="1" ht="22.5">
      <c r="A64" s="46" t="s">
        <v>38</v>
      </c>
      <c r="B64" s="75">
        <v>903</v>
      </c>
      <c r="C64" s="31" t="s">
        <v>15</v>
      </c>
      <c r="D64" s="31" t="s">
        <v>7</v>
      </c>
      <c r="E64" s="31" t="s">
        <v>110</v>
      </c>
      <c r="F64" s="30" t="s">
        <v>37</v>
      </c>
      <c r="G64" s="32">
        <v>0</v>
      </c>
      <c r="H64" s="16"/>
    </row>
    <row r="65" spans="1:8" s="2" customFormat="1" ht="22.5">
      <c r="A65" s="46" t="s">
        <v>31</v>
      </c>
      <c r="B65" s="75">
        <v>903</v>
      </c>
      <c r="C65" s="31" t="s">
        <v>15</v>
      </c>
      <c r="D65" s="31" t="s">
        <v>7</v>
      </c>
      <c r="E65" s="31" t="s">
        <v>110</v>
      </c>
      <c r="F65" s="30" t="s">
        <v>30</v>
      </c>
      <c r="G65" s="32">
        <v>137400</v>
      </c>
      <c r="H65" s="16"/>
    </row>
    <row r="66" spans="1:8" s="2" customFormat="1">
      <c r="A66" s="57" t="s">
        <v>62</v>
      </c>
      <c r="B66" s="76">
        <v>903</v>
      </c>
      <c r="C66" s="50" t="s">
        <v>15</v>
      </c>
      <c r="D66" s="50" t="s">
        <v>7</v>
      </c>
      <c r="E66" s="50" t="s">
        <v>98</v>
      </c>
      <c r="F66" s="38"/>
      <c r="G66" s="64">
        <f>G67</f>
        <v>152100</v>
      </c>
      <c r="H66" s="16"/>
    </row>
    <row r="67" spans="1:8" s="2" customFormat="1">
      <c r="A67" s="46" t="s">
        <v>74</v>
      </c>
      <c r="B67" s="75">
        <v>903</v>
      </c>
      <c r="C67" s="31" t="s">
        <v>15</v>
      </c>
      <c r="D67" s="31" t="s">
        <v>7</v>
      </c>
      <c r="E67" s="31" t="s">
        <v>111</v>
      </c>
      <c r="F67" s="28"/>
      <c r="G67" s="32">
        <f>G68</f>
        <v>152100</v>
      </c>
      <c r="H67" s="16"/>
    </row>
    <row r="68" spans="1:8" s="2" customFormat="1" ht="22.5">
      <c r="A68" s="46" t="s">
        <v>31</v>
      </c>
      <c r="B68" s="75">
        <v>903</v>
      </c>
      <c r="C68" s="31" t="s">
        <v>15</v>
      </c>
      <c r="D68" s="31" t="s">
        <v>7</v>
      </c>
      <c r="E68" s="31" t="s">
        <v>111</v>
      </c>
      <c r="F68" s="28" t="s">
        <v>30</v>
      </c>
      <c r="G68" s="32">
        <v>152100</v>
      </c>
      <c r="H68" s="16"/>
    </row>
    <row r="69" spans="1:8" s="2" customFormat="1" ht="81" hidden="1" customHeight="1">
      <c r="A69" s="46"/>
      <c r="B69" s="73">
        <v>903</v>
      </c>
      <c r="C69" s="31"/>
      <c r="D69" s="31"/>
      <c r="E69" s="31"/>
      <c r="F69" s="40"/>
      <c r="G69" s="41"/>
      <c r="H69" s="16"/>
    </row>
    <row r="70" spans="1:8" s="2" customFormat="1" ht="36.75" hidden="1" customHeight="1">
      <c r="A70" s="46"/>
      <c r="B70" s="73">
        <v>903</v>
      </c>
      <c r="C70" s="31"/>
      <c r="D70" s="31"/>
      <c r="E70" s="31"/>
      <c r="F70" s="30"/>
      <c r="G70" s="29"/>
      <c r="H70" s="16"/>
    </row>
    <row r="71" spans="1:8" s="2" customFormat="1" ht="35.25" hidden="1" customHeight="1">
      <c r="A71" s="46"/>
      <c r="B71" s="73">
        <v>903</v>
      </c>
      <c r="C71" s="31"/>
      <c r="D71" s="31"/>
      <c r="E71" s="31"/>
      <c r="F71" s="30"/>
      <c r="G71" s="29"/>
      <c r="H71" s="16"/>
    </row>
    <row r="72" spans="1:8" s="2" customFormat="1" ht="13.5" customHeight="1">
      <c r="A72" s="58" t="s">
        <v>42</v>
      </c>
      <c r="B72" s="76">
        <v>903</v>
      </c>
      <c r="C72" s="50" t="s">
        <v>15</v>
      </c>
      <c r="D72" s="50" t="s">
        <v>10</v>
      </c>
      <c r="E72" s="31"/>
      <c r="F72" s="38"/>
      <c r="G72" s="42">
        <f>G73+G77</f>
        <v>887732</v>
      </c>
    </row>
    <row r="73" spans="1:8" s="2" customFormat="1" ht="17.25" customHeight="1">
      <c r="A73" s="34" t="s">
        <v>61</v>
      </c>
      <c r="B73" s="76">
        <v>903</v>
      </c>
      <c r="C73" s="50" t="s">
        <v>15</v>
      </c>
      <c r="D73" s="50" t="s">
        <v>10</v>
      </c>
      <c r="E73" s="50" t="s">
        <v>66</v>
      </c>
      <c r="F73" s="38"/>
      <c r="G73" s="64">
        <f>G74</f>
        <v>743232</v>
      </c>
    </row>
    <row r="74" spans="1:8" s="2" customFormat="1" ht="45">
      <c r="A74" s="46" t="s">
        <v>53</v>
      </c>
      <c r="B74" s="75">
        <v>903</v>
      </c>
      <c r="C74" s="31" t="s">
        <v>15</v>
      </c>
      <c r="D74" s="31" t="s">
        <v>10</v>
      </c>
      <c r="E74" s="31" t="s">
        <v>112</v>
      </c>
      <c r="F74" s="30"/>
      <c r="G74" s="32">
        <f>G75+G76</f>
        <v>743232</v>
      </c>
    </row>
    <row r="75" spans="1:8" s="2" customFormat="1" ht="22.5">
      <c r="A75" s="46" t="s">
        <v>38</v>
      </c>
      <c r="B75" s="75">
        <v>903</v>
      </c>
      <c r="C75" s="31" t="s">
        <v>15</v>
      </c>
      <c r="D75" s="31" t="s">
        <v>10</v>
      </c>
      <c r="E75" s="31" t="s">
        <v>112</v>
      </c>
      <c r="F75" s="30" t="s">
        <v>37</v>
      </c>
      <c r="G75" s="32">
        <v>0</v>
      </c>
    </row>
    <row r="76" spans="1:8" s="2" customFormat="1" ht="22.5">
      <c r="A76" s="46" t="s">
        <v>31</v>
      </c>
      <c r="B76" s="75">
        <v>903</v>
      </c>
      <c r="C76" s="31" t="s">
        <v>15</v>
      </c>
      <c r="D76" s="31" t="s">
        <v>10</v>
      </c>
      <c r="E76" s="31" t="s">
        <v>112</v>
      </c>
      <c r="F76" s="30" t="s">
        <v>30</v>
      </c>
      <c r="G76" s="32">
        <v>743232</v>
      </c>
    </row>
    <row r="77" spans="1:8" s="2" customFormat="1">
      <c r="A77" s="57" t="s">
        <v>62</v>
      </c>
      <c r="B77" s="76">
        <v>903</v>
      </c>
      <c r="C77" s="50" t="s">
        <v>15</v>
      </c>
      <c r="D77" s="50" t="s">
        <v>10</v>
      </c>
      <c r="E77" s="50" t="s">
        <v>98</v>
      </c>
      <c r="F77" s="38"/>
      <c r="G77" s="64">
        <f>G78</f>
        <v>144500</v>
      </c>
    </row>
    <row r="78" spans="1:8" s="2" customFormat="1" ht="41.25" customHeight="1">
      <c r="A78" s="54" t="s">
        <v>63</v>
      </c>
      <c r="B78" s="75">
        <v>903</v>
      </c>
      <c r="C78" s="31" t="s">
        <v>15</v>
      </c>
      <c r="D78" s="31" t="s">
        <v>10</v>
      </c>
      <c r="E78" s="31" t="s">
        <v>113</v>
      </c>
      <c r="F78" s="30"/>
      <c r="G78" s="32">
        <f>G79+G80+G81</f>
        <v>144500</v>
      </c>
    </row>
    <row r="79" spans="1:8" s="2" customFormat="1" ht="25.5" customHeight="1">
      <c r="A79" s="46" t="s">
        <v>38</v>
      </c>
      <c r="B79" s="75">
        <v>903</v>
      </c>
      <c r="C79" s="31" t="s">
        <v>15</v>
      </c>
      <c r="D79" s="31" t="s">
        <v>10</v>
      </c>
      <c r="E79" s="31" t="s">
        <v>113</v>
      </c>
      <c r="F79" s="30" t="s">
        <v>37</v>
      </c>
      <c r="G79" s="32">
        <v>0</v>
      </c>
    </row>
    <row r="80" spans="1:8" s="2" customFormat="1" ht="24" customHeight="1">
      <c r="A80" s="46" t="s">
        <v>31</v>
      </c>
      <c r="B80" s="75">
        <v>903</v>
      </c>
      <c r="C80" s="31" t="s">
        <v>15</v>
      </c>
      <c r="D80" s="31" t="s">
        <v>10</v>
      </c>
      <c r="E80" s="31" t="s">
        <v>113</v>
      </c>
      <c r="F80" s="30" t="s">
        <v>30</v>
      </c>
      <c r="G80" s="32">
        <v>144500</v>
      </c>
    </row>
    <row r="81" spans="1:7" s="2" customFormat="1" ht="24" customHeight="1">
      <c r="A81" s="46" t="s">
        <v>77</v>
      </c>
      <c r="B81" s="75">
        <v>903</v>
      </c>
      <c r="C81" s="31" t="s">
        <v>15</v>
      </c>
      <c r="D81" s="31" t="s">
        <v>10</v>
      </c>
      <c r="E81" s="31" t="s">
        <v>113</v>
      </c>
      <c r="F81" s="30" t="s">
        <v>46</v>
      </c>
      <c r="G81" s="32">
        <v>0</v>
      </c>
    </row>
    <row r="82" spans="1:7" s="2" customFormat="1" ht="16.5" customHeight="1">
      <c r="A82" s="59" t="s">
        <v>40</v>
      </c>
      <c r="B82" s="76">
        <v>903</v>
      </c>
      <c r="C82" s="50" t="s">
        <v>15</v>
      </c>
      <c r="D82" s="50" t="s">
        <v>12</v>
      </c>
      <c r="E82" s="31"/>
      <c r="F82" s="38"/>
      <c r="G82" s="42">
        <f>G85+G92+G83</f>
        <v>13824944</v>
      </c>
    </row>
    <row r="83" spans="1:7" s="2" customFormat="1" ht="34.5" customHeight="1">
      <c r="A83" s="59" t="s">
        <v>90</v>
      </c>
      <c r="B83" s="76">
        <v>903</v>
      </c>
      <c r="C83" s="50" t="s">
        <v>15</v>
      </c>
      <c r="D83" s="50" t="s">
        <v>12</v>
      </c>
      <c r="E83" s="50" t="s">
        <v>89</v>
      </c>
      <c r="F83" s="38"/>
      <c r="G83" s="70">
        <f>G84</f>
        <v>0</v>
      </c>
    </row>
    <row r="84" spans="1:7" s="2" customFormat="1" ht="16.5" customHeight="1">
      <c r="A84" s="46" t="s">
        <v>31</v>
      </c>
      <c r="B84" s="76">
        <v>903</v>
      </c>
      <c r="C84" s="50" t="s">
        <v>15</v>
      </c>
      <c r="D84" s="50" t="s">
        <v>12</v>
      </c>
      <c r="E84" s="31" t="s">
        <v>89</v>
      </c>
      <c r="F84" s="38" t="s">
        <v>30</v>
      </c>
      <c r="G84" s="32">
        <v>0</v>
      </c>
    </row>
    <row r="85" spans="1:7" s="2" customFormat="1" ht="18.75" customHeight="1">
      <c r="A85" s="34" t="s">
        <v>61</v>
      </c>
      <c r="B85" s="75">
        <v>903</v>
      </c>
      <c r="C85" s="31" t="s">
        <v>15</v>
      </c>
      <c r="D85" s="31" t="s">
        <v>12</v>
      </c>
      <c r="E85" s="31" t="s">
        <v>98</v>
      </c>
      <c r="F85" s="38"/>
      <c r="G85" s="64">
        <f>G86+G89</f>
        <v>1195704</v>
      </c>
    </row>
    <row r="86" spans="1:7" s="2" customFormat="1" ht="22.5">
      <c r="A86" s="46" t="s">
        <v>54</v>
      </c>
      <c r="B86" s="75">
        <v>903</v>
      </c>
      <c r="C86" s="31" t="s">
        <v>15</v>
      </c>
      <c r="D86" s="31" t="s">
        <v>12</v>
      </c>
      <c r="E86" s="31" t="s">
        <v>114</v>
      </c>
      <c r="F86" s="31"/>
      <c r="G86" s="32">
        <f>G87+G88</f>
        <v>1056642</v>
      </c>
    </row>
    <row r="87" spans="1:7" s="2" customFormat="1" ht="22.5">
      <c r="A87" s="46" t="s">
        <v>38</v>
      </c>
      <c r="B87" s="75">
        <v>903</v>
      </c>
      <c r="C87" s="31" t="s">
        <v>15</v>
      </c>
      <c r="D87" s="31" t="s">
        <v>12</v>
      </c>
      <c r="E87" s="31" t="s">
        <v>114</v>
      </c>
      <c r="F87" s="31" t="s">
        <v>37</v>
      </c>
      <c r="G87" s="32">
        <v>0</v>
      </c>
    </row>
    <row r="88" spans="1:7" s="2" customFormat="1" ht="22.5">
      <c r="A88" s="46" t="s">
        <v>31</v>
      </c>
      <c r="B88" s="75">
        <v>903</v>
      </c>
      <c r="C88" s="31" t="s">
        <v>15</v>
      </c>
      <c r="D88" s="31" t="s">
        <v>12</v>
      </c>
      <c r="E88" s="31" t="s">
        <v>114</v>
      </c>
      <c r="F88" s="31" t="s">
        <v>30</v>
      </c>
      <c r="G88" s="32">
        <v>1056642</v>
      </c>
    </row>
    <row r="89" spans="1:7" s="2" customFormat="1" ht="22.5">
      <c r="A89" s="46" t="s">
        <v>55</v>
      </c>
      <c r="B89" s="75">
        <v>903</v>
      </c>
      <c r="C89" s="31" t="s">
        <v>15</v>
      </c>
      <c r="D89" s="31" t="s">
        <v>12</v>
      </c>
      <c r="E89" s="31" t="s">
        <v>115</v>
      </c>
      <c r="F89" s="31"/>
      <c r="G89" s="32">
        <f>G90+G91</f>
        <v>139062</v>
      </c>
    </row>
    <row r="90" spans="1:7" s="2" customFormat="1" ht="22.5">
      <c r="A90" s="46" t="s">
        <v>38</v>
      </c>
      <c r="B90" s="75">
        <v>903</v>
      </c>
      <c r="C90" s="31" t="s">
        <v>15</v>
      </c>
      <c r="D90" s="31" t="s">
        <v>12</v>
      </c>
      <c r="E90" s="31" t="s">
        <v>115</v>
      </c>
      <c r="F90" s="31" t="s">
        <v>37</v>
      </c>
      <c r="G90" s="32">
        <v>0</v>
      </c>
    </row>
    <row r="91" spans="1:7" s="2" customFormat="1" ht="22.5">
      <c r="A91" s="46" t="s">
        <v>31</v>
      </c>
      <c r="B91" s="75">
        <v>903</v>
      </c>
      <c r="C91" s="31" t="s">
        <v>15</v>
      </c>
      <c r="D91" s="31" t="s">
        <v>12</v>
      </c>
      <c r="E91" s="31" t="s">
        <v>115</v>
      </c>
      <c r="F91" s="31" t="s">
        <v>30</v>
      </c>
      <c r="G91" s="32">
        <v>139062</v>
      </c>
    </row>
    <row r="92" spans="1:7" s="2" customFormat="1" ht="16.5" customHeight="1">
      <c r="A92" s="57" t="s">
        <v>62</v>
      </c>
      <c r="B92" s="75">
        <v>903</v>
      </c>
      <c r="C92" s="31" t="s">
        <v>15</v>
      </c>
      <c r="D92" s="31" t="s">
        <v>12</v>
      </c>
      <c r="E92" s="31" t="s">
        <v>98</v>
      </c>
      <c r="F92" s="43"/>
      <c r="G92" s="27">
        <f>G93+G95+G97+G99</f>
        <v>12629240</v>
      </c>
    </row>
    <row r="93" spans="1:7" s="2" customFormat="1" ht="16.5" customHeight="1">
      <c r="A93" s="60" t="s">
        <v>41</v>
      </c>
      <c r="B93" s="75">
        <v>903</v>
      </c>
      <c r="C93" s="31" t="s">
        <v>15</v>
      </c>
      <c r="D93" s="31" t="s">
        <v>12</v>
      </c>
      <c r="E93" s="31" t="s">
        <v>116</v>
      </c>
      <c r="F93" s="30"/>
      <c r="G93" s="32">
        <f>G94</f>
        <v>5646000</v>
      </c>
    </row>
    <row r="94" spans="1:7" s="2" customFormat="1">
      <c r="A94" s="46" t="s">
        <v>132</v>
      </c>
      <c r="B94" s="75">
        <v>903</v>
      </c>
      <c r="C94" s="31" t="s">
        <v>15</v>
      </c>
      <c r="D94" s="31" t="s">
        <v>12</v>
      </c>
      <c r="E94" s="31" t="s">
        <v>116</v>
      </c>
      <c r="F94" s="30" t="s">
        <v>131</v>
      </c>
      <c r="G94" s="32">
        <v>5646000</v>
      </c>
    </row>
    <row r="95" spans="1:7" s="2" customFormat="1" ht="15" customHeight="1">
      <c r="A95" s="61" t="s">
        <v>58</v>
      </c>
      <c r="B95" s="75">
        <v>903</v>
      </c>
      <c r="C95" s="31" t="s">
        <v>15</v>
      </c>
      <c r="D95" s="31" t="s">
        <v>12</v>
      </c>
      <c r="E95" s="31" t="s">
        <v>117</v>
      </c>
      <c r="F95" s="30"/>
      <c r="G95" s="32">
        <f>G96</f>
        <v>700000</v>
      </c>
    </row>
    <row r="96" spans="1:7" s="2" customFormat="1" ht="22.5" customHeight="1">
      <c r="A96" s="46" t="s">
        <v>31</v>
      </c>
      <c r="B96" s="75">
        <v>903</v>
      </c>
      <c r="C96" s="31" t="s">
        <v>15</v>
      </c>
      <c r="D96" s="31" t="s">
        <v>12</v>
      </c>
      <c r="E96" s="31" t="s">
        <v>117</v>
      </c>
      <c r="F96" s="30" t="s">
        <v>30</v>
      </c>
      <c r="G96" s="32">
        <v>700000</v>
      </c>
    </row>
    <row r="97" spans="1:8" s="2" customFormat="1" ht="18" customHeight="1">
      <c r="A97" s="46" t="s">
        <v>75</v>
      </c>
      <c r="B97" s="75">
        <v>903</v>
      </c>
      <c r="C97" s="31" t="s">
        <v>15</v>
      </c>
      <c r="D97" s="31" t="s">
        <v>12</v>
      </c>
      <c r="E97" s="31" t="s">
        <v>118</v>
      </c>
      <c r="F97" s="30"/>
      <c r="G97" s="32">
        <f>G98</f>
        <v>10000</v>
      </c>
    </row>
    <row r="98" spans="1:8" s="2" customFormat="1" ht="24.75" customHeight="1">
      <c r="A98" s="46" t="s">
        <v>31</v>
      </c>
      <c r="B98" s="75">
        <v>903</v>
      </c>
      <c r="C98" s="31" t="s">
        <v>15</v>
      </c>
      <c r="D98" s="31" t="s">
        <v>12</v>
      </c>
      <c r="E98" s="31" t="s">
        <v>118</v>
      </c>
      <c r="F98" s="30" t="s">
        <v>30</v>
      </c>
      <c r="G98" s="32">
        <v>10000</v>
      </c>
    </row>
    <row r="99" spans="1:8" s="2" customFormat="1" ht="15.75" customHeight="1">
      <c r="A99" s="46" t="s">
        <v>76</v>
      </c>
      <c r="B99" s="75">
        <v>903</v>
      </c>
      <c r="C99" s="31" t="s">
        <v>15</v>
      </c>
      <c r="D99" s="31" t="s">
        <v>12</v>
      </c>
      <c r="E99" s="31" t="s">
        <v>119</v>
      </c>
      <c r="F99" s="30"/>
      <c r="G99" s="32">
        <f>G100</f>
        <v>6273240</v>
      </c>
    </row>
    <row r="100" spans="1:8" s="2" customFormat="1" ht="22.5" customHeight="1">
      <c r="A100" s="46" t="s">
        <v>31</v>
      </c>
      <c r="B100" s="75">
        <v>903</v>
      </c>
      <c r="C100" s="31" t="s">
        <v>15</v>
      </c>
      <c r="D100" s="31" t="s">
        <v>12</v>
      </c>
      <c r="E100" s="31" t="s">
        <v>119</v>
      </c>
      <c r="F100" s="30" t="s">
        <v>30</v>
      </c>
      <c r="G100" s="32">
        <v>6273240</v>
      </c>
    </row>
    <row r="101" spans="1:8" s="2" customFormat="1" ht="18" customHeight="1">
      <c r="A101" s="34" t="s">
        <v>43</v>
      </c>
      <c r="B101" s="73">
        <v>903</v>
      </c>
      <c r="C101" s="31" t="s">
        <v>15</v>
      </c>
      <c r="D101" s="31" t="s">
        <v>15</v>
      </c>
      <c r="E101" s="31" t="s">
        <v>98</v>
      </c>
      <c r="F101" s="30"/>
      <c r="G101" s="82">
        <v>300000</v>
      </c>
    </row>
    <row r="102" spans="1:8" s="2" customFormat="1" ht="15.75" customHeight="1">
      <c r="A102" s="46" t="s">
        <v>129</v>
      </c>
      <c r="B102" s="76">
        <v>903</v>
      </c>
      <c r="C102" s="31" t="s">
        <v>15</v>
      </c>
      <c r="D102" s="31" t="s">
        <v>15</v>
      </c>
      <c r="E102" s="31" t="s">
        <v>130</v>
      </c>
      <c r="F102" s="30"/>
      <c r="G102" s="32">
        <v>300000</v>
      </c>
    </row>
    <row r="103" spans="1:8" s="2" customFormat="1" ht="13.5" customHeight="1">
      <c r="A103" s="46" t="s">
        <v>31</v>
      </c>
      <c r="B103" s="75">
        <v>903</v>
      </c>
      <c r="C103" s="31" t="s">
        <v>15</v>
      </c>
      <c r="D103" s="31" t="s">
        <v>15</v>
      </c>
      <c r="E103" s="31" t="s">
        <v>130</v>
      </c>
      <c r="F103" s="30" t="s">
        <v>30</v>
      </c>
      <c r="G103" s="32">
        <v>300000</v>
      </c>
    </row>
    <row r="104" spans="1:8" s="2" customFormat="1" ht="15" customHeight="1">
      <c r="A104" s="77" t="s">
        <v>92</v>
      </c>
      <c r="B104" s="75">
        <v>903</v>
      </c>
      <c r="C104" s="52" t="s">
        <v>20</v>
      </c>
      <c r="D104" s="52" t="s">
        <v>8</v>
      </c>
      <c r="E104" s="31"/>
      <c r="F104" s="25"/>
      <c r="G104" s="42">
        <f>G105</f>
        <v>226512</v>
      </c>
    </row>
    <row r="105" spans="1:8" s="2" customFormat="1" ht="19.5" customHeight="1">
      <c r="A105" s="72" t="s">
        <v>92</v>
      </c>
      <c r="B105" s="75">
        <v>903</v>
      </c>
      <c r="C105" s="50" t="s">
        <v>20</v>
      </c>
      <c r="D105" s="50" t="s">
        <v>12</v>
      </c>
      <c r="E105" s="31"/>
      <c r="F105" s="26"/>
      <c r="G105" s="64">
        <f>G106</f>
        <v>226512</v>
      </c>
    </row>
    <row r="106" spans="1:8" s="2" customFormat="1">
      <c r="A106" s="72" t="s">
        <v>95</v>
      </c>
      <c r="B106" s="73">
        <v>903</v>
      </c>
      <c r="C106" s="31" t="s">
        <v>20</v>
      </c>
      <c r="D106" s="31" t="s">
        <v>12</v>
      </c>
      <c r="E106" s="31" t="s">
        <v>98</v>
      </c>
      <c r="F106" s="28"/>
      <c r="G106" s="32">
        <f>G107</f>
        <v>226512</v>
      </c>
    </row>
    <row r="107" spans="1:8" s="2" customFormat="1" ht="33.75">
      <c r="A107" s="72" t="s">
        <v>94</v>
      </c>
      <c r="B107" s="76">
        <v>903</v>
      </c>
      <c r="C107" s="31" t="s">
        <v>20</v>
      </c>
      <c r="D107" s="31" t="s">
        <v>12</v>
      </c>
      <c r="E107" s="31" t="s">
        <v>120</v>
      </c>
      <c r="F107" s="28"/>
      <c r="G107" s="32">
        <f>G108</f>
        <v>226512</v>
      </c>
    </row>
    <row r="108" spans="1:8" s="2" customFormat="1">
      <c r="A108" s="46" t="s">
        <v>93</v>
      </c>
      <c r="B108" s="75">
        <v>903</v>
      </c>
      <c r="C108" s="31" t="s">
        <v>20</v>
      </c>
      <c r="D108" s="31" t="s">
        <v>12</v>
      </c>
      <c r="E108" s="31" t="s">
        <v>120</v>
      </c>
      <c r="F108" s="28" t="s">
        <v>124</v>
      </c>
      <c r="G108" s="32">
        <v>226512</v>
      </c>
    </row>
    <row r="109" spans="1:8" s="2" customFormat="1" ht="12.75" customHeight="1">
      <c r="A109" s="55" t="s">
        <v>19</v>
      </c>
      <c r="B109" s="75">
        <v>903</v>
      </c>
      <c r="C109" s="52" t="s">
        <v>21</v>
      </c>
      <c r="D109" s="52" t="s">
        <v>8</v>
      </c>
      <c r="E109" s="31"/>
      <c r="F109" s="25"/>
      <c r="G109" s="42">
        <f t="shared" ref="G109:G112" si="0">G110</f>
        <v>825398</v>
      </c>
    </row>
    <row r="110" spans="1:8" s="2" customFormat="1">
      <c r="A110" s="53" t="s">
        <v>24</v>
      </c>
      <c r="B110" s="75">
        <v>903</v>
      </c>
      <c r="C110" s="50" t="s">
        <v>21</v>
      </c>
      <c r="D110" s="50" t="s">
        <v>10</v>
      </c>
      <c r="E110" s="31"/>
      <c r="F110" s="26"/>
      <c r="G110" s="27">
        <f t="shared" si="0"/>
        <v>825398</v>
      </c>
    </row>
    <row r="111" spans="1:8" s="2" customFormat="1" ht="28.5" customHeight="1">
      <c r="A111" s="56" t="s">
        <v>62</v>
      </c>
      <c r="B111" s="75">
        <v>903</v>
      </c>
      <c r="C111" s="31" t="s">
        <v>21</v>
      </c>
      <c r="D111" s="31" t="s">
        <v>10</v>
      </c>
      <c r="E111" s="31" t="s">
        <v>98</v>
      </c>
      <c r="F111" s="28"/>
      <c r="G111" s="29">
        <f t="shared" si="0"/>
        <v>825398</v>
      </c>
    </row>
    <row r="112" spans="1:8" s="6" customFormat="1">
      <c r="A112" s="54" t="s">
        <v>73</v>
      </c>
      <c r="B112" s="75">
        <v>903</v>
      </c>
      <c r="C112" s="31" t="s">
        <v>21</v>
      </c>
      <c r="D112" s="31" t="s">
        <v>10</v>
      </c>
      <c r="E112" s="31" t="s">
        <v>121</v>
      </c>
      <c r="F112" s="28"/>
      <c r="G112" s="29">
        <f t="shared" si="0"/>
        <v>825398</v>
      </c>
      <c r="H112" s="10"/>
    </row>
    <row r="113" spans="1:9" ht="22.5">
      <c r="A113" s="46" t="s">
        <v>79</v>
      </c>
      <c r="B113" s="75">
        <v>903</v>
      </c>
      <c r="C113" s="31" t="s">
        <v>21</v>
      </c>
      <c r="D113" s="31" t="s">
        <v>10</v>
      </c>
      <c r="E113" s="31" t="s">
        <v>121</v>
      </c>
      <c r="F113" s="28" t="s">
        <v>30</v>
      </c>
      <c r="G113" s="29">
        <v>825398</v>
      </c>
      <c r="H113" s="10"/>
      <c r="I113" s="14"/>
    </row>
    <row r="114" spans="1:9" s="3" customFormat="1" ht="16.5" customHeight="1">
      <c r="A114" s="62" t="s">
        <v>2</v>
      </c>
      <c r="B114" s="75"/>
      <c r="C114" s="31"/>
      <c r="D114" s="31"/>
      <c r="E114" s="31"/>
      <c r="F114" s="28"/>
      <c r="G114" s="36">
        <f>G7+G12+G16+G28+G37+G44+G53+G61+G72+G82+G101+G104+G109</f>
        <v>30674609</v>
      </c>
      <c r="I114" s="13"/>
    </row>
    <row r="115" spans="1:9" s="3" customFormat="1">
      <c r="A115" s="19"/>
      <c r="G115" s="8"/>
    </row>
    <row r="116" spans="1:9" s="3" customFormat="1">
      <c r="A116"/>
      <c r="G116" s="9"/>
    </row>
    <row r="117" spans="1:9" s="3" customFormat="1">
      <c r="G117" s="9"/>
    </row>
    <row r="118" spans="1:9" s="3" customFormat="1">
      <c r="G118" s="5"/>
    </row>
    <row r="119" spans="1:9" s="3" customFormat="1">
      <c r="G119" s="8"/>
    </row>
    <row r="120" spans="1:9" s="3" customFormat="1">
      <c r="G120" s="8"/>
    </row>
    <row r="121" spans="1:9" s="3" customFormat="1" ht="14.25">
      <c r="C121" s="7"/>
    </row>
    <row r="122" spans="1:9" s="3" customFormat="1"/>
    <row r="123" spans="1:9" s="3" customFormat="1"/>
    <row r="124" spans="1:9" s="3" customFormat="1"/>
    <row r="125" spans="1:9" s="3" customFormat="1"/>
    <row r="126" spans="1:9" s="3" customFormat="1"/>
    <row r="127" spans="1:9" s="3" customFormat="1"/>
    <row r="128" spans="1:9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  <row r="196" s="3" customFormat="1"/>
    <row r="197" s="3" customFormat="1"/>
    <row r="198" s="3" customFormat="1"/>
    <row r="199" s="3" customFormat="1"/>
    <row r="200" s="3" customFormat="1"/>
    <row r="201" s="3" customFormat="1"/>
    <row r="202" s="3" customFormat="1"/>
    <row r="203" s="3" customFormat="1"/>
    <row r="204" s="3" customFormat="1"/>
    <row r="205" s="3" customFormat="1"/>
    <row r="206" s="3" customFormat="1"/>
    <row r="207" s="3" customFormat="1"/>
    <row r="208" s="3" customFormat="1"/>
    <row r="209" s="3" customFormat="1"/>
    <row r="210" s="3" customFormat="1"/>
    <row r="211" s="3" customFormat="1"/>
    <row r="212" s="3" customFormat="1"/>
    <row r="213" s="3" customFormat="1"/>
    <row r="214" s="3" customFormat="1"/>
    <row r="215" s="3" customFormat="1"/>
    <row r="216" s="3" customFormat="1"/>
    <row r="217" s="3" customFormat="1"/>
    <row r="218" s="3" customFormat="1"/>
    <row r="219" s="3" customFormat="1"/>
    <row r="220" s="3" customFormat="1"/>
    <row r="221" s="3" customFormat="1"/>
    <row r="222" s="3" customFormat="1"/>
    <row r="223" s="3" customFormat="1"/>
    <row r="224" s="3" customFormat="1"/>
    <row r="225" s="3" customFormat="1"/>
    <row r="226" s="3" customFormat="1"/>
    <row r="227" s="3" customFormat="1"/>
    <row r="228" s="3" customFormat="1"/>
    <row r="229" s="3" customFormat="1"/>
    <row r="230" s="3" customFormat="1"/>
    <row r="231" s="3" customFormat="1"/>
    <row r="232" s="3" customFormat="1"/>
    <row r="233" s="3" customFormat="1"/>
    <row r="234" s="3" customFormat="1"/>
    <row r="235" s="3" customFormat="1"/>
    <row r="236" s="3" customFormat="1"/>
    <row r="237" s="3" customFormat="1"/>
    <row r="238" s="3" customFormat="1"/>
    <row r="239" s="3" customFormat="1"/>
    <row r="240" s="3" customFormat="1"/>
    <row r="241" s="3" customFormat="1"/>
    <row r="242" s="3" customFormat="1"/>
    <row r="243" s="3" customFormat="1"/>
    <row r="244" s="3" customFormat="1"/>
    <row r="245" s="3" customFormat="1"/>
    <row r="246" s="3" customFormat="1"/>
    <row r="247" s="3" customFormat="1"/>
    <row r="248" s="3" customFormat="1"/>
    <row r="249" s="3" customFormat="1"/>
    <row r="250" s="3" customFormat="1"/>
    <row r="251" s="3" customFormat="1"/>
    <row r="252" s="3" customFormat="1"/>
    <row r="253" s="3" customFormat="1"/>
    <row r="254" s="3" customFormat="1"/>
    <row r="255" s="3" customFormat="1"/>
    <row r="256" s="3" customFormat="1"/>
    <row r="257" s="3" customFormat="1"/>
    <row r="258" s="3" customFormat="1"/>
    <row r="259" s="3" customFormat="1"/>
    <row r="260" s="3" customFormat="1"/>
    <row r="261" s="3" customFormat="1"/>
    <row r="262" s="3" customFormat="1"/>
    <row r="263" s="3" customFormat="1"/>
    <row r="264" s="3" customFormat="1"/>
    <row r="265" s="3" customFormat="1"/>
    <row r="266" s="3" customFormat="1"/>
    <row r="267" s="3" customFormat="1"/>
    <row r="268" s="3" customFormat="1"/>
    <row r="269" s="3" customFormat="1"/>
    <row r="270" s="3" customFormat="1"/>
    <row r="271" s="3" customFormat="1"/>
    <row r="272" s="3" customFormat="1"/>
    <row r="273" s="3" customFormat="1"/>
    <row r="274" s="3" customFormat="1"/>
    <row r="275" s="3" customFormat="1"/>
    <row r="276" s="3" customFormat="1"/>
    <row r="277" s="3" customFormat="1"/>
    <row r="278" s="3" customFormat="1"/>
    <row r="279" s="3" customFormat="1"/>
    <row r="280" s="3" customFormat="1"/>
    <row r="281" s="3" customFormat="1"/>
    <row r="282" s="3" customFormat="1"/>
    <row r="283" s="3" customFormat="1"/>
    <row r="284" s="3" customFormat="1"/>
    <row r="285" s="3" customFormat="1"/>
    <row r="286" s="3" customFormat="1"/>
    <row r="287" s="3" customFormat="1"/>
    <row r="288" s="3" customFormat="1"/>
    <row r="289" s="3" customFormat="1"/>
    <row r="290" s="3" customFormat="1"/>
    <row r="291" s="3" customFormat="1"/>
    <row r="292" s="3" customFormat="1"/>
    <row r="293" s="3" customFormat="1"/>
    <row r="294" s="3" customFormat="1"/>
    <row r="295" s="3" customFormat="1"/>
    <row r="296" s="3" customFormat="1"/>
    <row r="297" s="3" customFormat="1"/>
    <row r="298" s="3" customFormat="1"/>
    <row r="299" s="3" customFormat="1"/>
    <row r="300" s="3" customFormat="1"/>
    <row r="301" s="3" customFormat="1"/>
    <row r="302" s="3" customFormat="1"/>
    <row r="303" s="3" customFormat="1"/>
    <row r="304" s="3" customFormat="1"/>
    <row r="305" s="3" customFormat="1"/>
    <row r="306" s="3" customFormat="1"/>
    <row r="307" s="3" customFormat="1"/>
    <row r="308" s="3" customFormat="1"/>
    <row r="309" s="3" customFormat="1"/>
    <row r="310" s="3" customFormat="1"/>
    <row r="311" s="3" customFormat="1"/>
    <row r="312" s="3" customFormat="1"/>
    <row r="313" s="3" customFormat="1"/>
    <row r="314" s="3" customFormat="1"/>
    <row r="315" s="3" customFormat="1"/>
    <row r="316" s="3" customFormat="1"/>
    <row r="317" s="3" customFormat="1"/>
    <row r="318" s="3" customFormat="1"/>
    <row r="319" s="3" customFormat="1"/>
    <row r="320" s="3" customFormat="1"/>
    <row r="321" s="3" customFormat="1"/>
    <row r="322" s="3" customFormat="1"/>
    <row r="323" s="3" customFormat="1"/>
    <row r="324" s="3" customFormat="1"/>
    <row r="325" s="3" customFormat="1"/>
    <row r="326" s="3" customFormat="1"/>
    <row r="327" s="3" customFormat="1"/>
    <row r="328" s="3" customFormat="1"/>
    <row r="329" s="3" customFormat="1"/>
    <row r="330" s="3" customFormat="1"/>
    <row r="331" s="3" customFormat="1"/>
    <row r="332" s="3" customFormat="1"/>
    <row r="333" s="3" customFormat="1"/>
    <row r="334" s="3" customFormat="1"/>
    <row r="335" s="3" customFormat="1"/>
    <row r="336" s="3" customFormat="1"/>
    <row r="337" s="3" customFormat="1"/>
    <row r="338" s="3" customFormat="1"/>
    <row r="339" s="3" customFormat="1"/>
    <row r="340" s="3" customFormat="1"/>
    <row r="341" s="3" customFormat="1"/>
    <row r="342" s="3" customFormat="1"/>
    <row r="343" s="3" customFormat="1"/>
    <row r="344" s="3" customFormat="1"/>
    <row r="345" s="3" customFormat="1"/>
    <row r="346" s="3" customFormat="1"/>
    <row r="347" s="3" customFormat="1"/>
    <row r="348" s="3" customFormat="1"/>
    <row r="349" s="3" customFormat="1"/>
    <row r="350" s="3" customFormat="1"/>
    <row r="351" s="3" customFormat="1"/>
    <row r="352" s="3" customFormat="1"/>
    <row r="353" s="3" customFormat="1"/>
    <row r="354" s="3" customFormat="1"/>
    <row r="355" s="3" customFormat="1"/>
    <row r="356" s="3" customFormat="1"/>
    <row r="357" s="3" customFormat="1"/>
    <row r="358" s="3" customFormat="1"/>
    <row r="359" s="3" customFormat="1"/>
    <row r="360" s="3" customFormat="1"/>
    <row r="361" s="3" customFormat="1"/>
    <row r="362" s="3" customFormat="1"/>
    <row r="363" s="3" customFormat="1"/>
    <row r="364" s="3" customFormat="1"/>
    <row r="365" s="3" customFormat="1"/>
    <row r="366" s="3" customFormat="1"/>
    <row r="367" s="3" customFormat="1"/>
    <row r="368" s="3" customFormat="1"/>
    <row r="369" s="3" customFormat="1"/>
    <row r="370" s="3" customFormat="1"/>
    <row r="371" s="3" customFormat="1"/>
    <row r="372" s="3" customFormat="1"/>
    <row r="373" s="3" customFormat="1"/>
    <row r="374" s="3" customFormat="1"/>
    <row r="375" s="3" customFormat="1"/>
    <row r="376" s="3" customFormat="1"/>
    <row r="377" s="3" customFormat="1"/>
    <row r="378" s="3" customFormat="1"/>
    <row r="379" s="3" customFormat="1"/>
    <row r="380" s="3" customFormat="1"/>
    <row r="381" s="3" customFormat="1"/>
    <row r="382" s="3" customFormat="1"/>
    <row r="383" s="3" customFormat="1"/>
    <row r="384" s="3" customFormat="1"/>
    <row r="385" s="3" customFormat="1"/>
    <row r="386" s="3" customFormat="1"/>
    <row r="387" s="3" customFormat="1"/>
    <row r="388" s="3" customFormat="1"/>
    <row r="389" s="3" customFormat="1"/>
    <row r="390" s="3" customFormat="1"/>
    <row r="391" s="3" customFormat="1"/>
    <row r="392" s="3" customFormat="1"/>
    <row r="393" s="3" customFormat="1"/>
    <row r="394" s="3" customFormat="1"/>
    <row r="395" s="3" customFormat="1"/>
    <row r="396" s="3" customFormat="1"/>
    <row r="397" s="3" customFormat="1"/>
    <row r="398" s="3" customFormat="1"/>
    <row r="399" s="3" customFormat="1"/>
    <row r="400" s="3" customFormat="1"/>
    <row r="401" s="3" customFormat="1"/>
    <row r="402" s="3" customFormat="1"/>
    <row r="403" s="3" customFormat="1"/>
    <row r="404" s="3" customFormat="1"/>
    <row r="405" s="3" customFormat="1"/>
    <row r="406" s="3" customFormat="1"/>
    <row r="407" s="3" customFormat="1"/>
    <row r="408" s="3" customFormat="1"/>
    <row r="409" s="3" customFormat="1"/>
    <row r="410" s="3" customFormat="1"/>
    <row r="411" s="3" customFormat="1"/>
    <row r="412" s="3" customFormat="1"/>
    <row r="413" s="3" customFormat="1"/>
    <row r="414" s="3" customFormat="1"/>
    <row r="415" s="3" customFormat="1"/>
    <row r="416" s="3" customFormat="1"/>
    <row r="417" s="3" customFormat="1"/>
    <row r="418" s="3" customFormat="1"/>
    <row r="419" s="3" customFormat="1"/>
    <row r="420" s="3" customFormat="1"/>
    <row r="421" s="3" customFormat="1"/>
    <row r="422" s="3" customFormat="1"/>
    <row r="423" s="3" customFormat="1"/>
    <row r="424" s="3" customFormat="1"/>
    <row r="425" s="3" customFormat="1"/>
    <row r="426" s="3" customFormat="1"/>
    <row r="427" s="3" customFormat="1"/>
    <row r="428" s="3" customFormat="1"/>
    <row r="429" s="3" customFormat="1"/>
    <row r="430" s="3" customFormat="1"/>
    <row r="431" s="3" customFormat="1"/>
    <row r="432" s="3" customFormat="1"/>
    <row r="433" s="3" customFormat="1"/>
    <row r="434" s="3" customFormat="1"/>
    <row r="435" s="3" customFormat="1"/>
    <row r="436" s="3" customFormat="1"/>
    <row r="437" s="3" customFormat="1"/>
    <row r="438" s="3" customFormat="1"/>
    <row r="439" s="3" customFormat="1"/>
    <row r="440" s="3" customFormat="1"/>
    <row r="441" s="3" customFormat="1"/>
    <row r="442" s="3" customFormat="1"/>
    <row r="443" s="3" customFormat="1"/>
    <row r="444" s="3" customFormat="1"/>
    <row r="445" s="3" customFormat="1"/>
    <row r="446" s="3" customFormat="1"/>
    <row r="447" s="3" customFormat="1"/>
    <row r="448" s="3" customFormat="1"/>
    <row r="449" s="3" customFormat="1"/>
    <row r="450" s="3" customFormat="1"/>
    <row r="451" s="3" customFormat="1"/>
    <row r="452" s="3" customFormat="1"/>
    <row r="453" s="3" customFormat="1"/>
    <row r="454" s="3" customFormat="1"/>
    <row r="455" s="3" customFormat="1"/>
    <row r="456" s="3" customFormat="1"/>
    <row r="457" s="3" customFormat="1"/>
    <row r="458" s="3" customFormat="1"/>
    <row r="459" s="3" customFormat="1"/>
    <row r="460" s="3" customFormat="1"/>
    <row r="461" s="3" customFormat="1"/>
    <row r="462" s="3" customFormat="1"/>
    <row r="463" s="3" customFormat="1"/>
    <row r="464" s="3" customFormat="1"/>
    <row r="465" s="3" customFormat="1"/>
    <row r="466" s="3" customFormat="1"/>
    <row r="467" s="3" customFormat="1"/>
    <row r="468" s="3" customFormat="1"/>
    <row r="469" s="3" customFormat="1"/>
    <row r="470" s="3" customFormat="1"/>
    <row r="471" s="3" customFormat="1"/>
    <row r="472" s="3" customFormat="1"/>
    <row r="473" s="3" customFormat="1"/>
    <row r="474" s="3" customFormat="1"/>
    <row r="475" s="3" customFormat="1"/>
    <row r="476" s="3" customFormat="1"/>
    <row r="477" s="3" customFormat="1"/>
    <row r="478" s="3" customFormat="1"/>
    <row r="479" s="3" customFormat="1"/>
    <row r="480" s="3" customFormat="1"/>
    <row r="481" s="3" customFormat="1"/>
    <row r="482" s="3" customFormat="1"/>
    <row r="483" s="3" customFormat="1"/>
    <row r="484" s="3" customFormat="1"/>
    <row r="485" s="3" customFormat="1"/>
    <row r="486" s="3" customFormat="1"/>
    <row r="487" s="3" customFormat="1"/>
    <row r="488" s="3" customFormat="1"/>
    <row r="489" s="3" customFormat="1"/>
    <row r="490" s="3" customFormat="1"/>
    <row r="491" s="3" customFormat="1"/>
    <row r="492" s="3" customFormat="1"/>
    <row r="493" s="3" customFormat="1"/>
    <row r="494" s="3" customFormat="1"/>
    <row r="495" s="3" customFormat="1"/>
    <row r="496" s="3" customFormat="1"/>
    <row r="497" s="3" customFormat="1"/>
    <row r="498" s="3" customFormat="1"/>
    <row r="499" s="3" customFormat="1"/>
    <row r="500" s="3" customFormat="1"/>
    <row r="501" s="3" customFormat="1"/>
    <row r="502" s="3" customFormat="1"/>
    <row r="503" s="3" customFormat="1"/>
    <row r="504" s="3" customFormat="1"/>
    <row r="505" s="3" customFormat="1"/>
    <row r="506" s="3" customFormat="1"/>
    <row r="507" s="3" customFormat="1"/>
    <row r="508" s="3" customFormat="1"/>
    <row r="509" s="3" customFormat="1"/>
    <row r="510" s="3" customFormat="1"/>
    <row r="511" s="3" customFormat="1"/>
    <row r="512" s="3" customFormat="1"/>
    <row r="513" s="3" customFormat="1"/>
    <row r="514" s="3" customFormat="1"/>
    <row r="515" s="3" customFormat="1"/>
    <row r="516" s="3" customFormat="1"/>
    <row r="517" s="3" customFormat="1"/>
    <row r="518" s="3" customFormat="1"/>
    <row r="519" s="3" customFormat="1"/>
    <row r="520" s="3" customFormat="1"/>
    <row r="521" s="3" customFormat="1"/>
    <row r="522" s="3" customFormat="1"/>
    <row r="523" s="3" customFormat="1"/>
    <row r="524" s="3" customFormat="1"/>
    <row r="525" s="3" customFormat="1"/>
    <row r="526" s="3" customFormat="1"/>
    <row r="527" s="3" customFormat="1"/>
    <row r="528" s="3" customFormat="1"/>
    <row r="529" s="3" customFormat="1"/>
    <row r="530" s="3" customFormat="1"/>
    <row r="531" s="3" customFormat="1"/>
    <row r="532" s="3" customFormat="1"/>
    <row r="533" s="3" customFormat="1"/>
    <row r="534" s="3" customFormat="1"/>
    <row r="535" s="3" customFormat="1"/>
    <row r="536" s="3" customFormat="1"/>
    <row r="537" s="3" customFormat="1"/>
    <row r="538" s="3" customFormat="1"/>
    <row r="539" s="3" customFormat="1"/>
    <row r="540" s="3" customFormat="1"/>
    <row r="541" s="3" customFormat="1"/>
    <row r="542" s="3" customFormat="1"/>
    <row r="543" s="3" customFormat="1"/>
    <row r="544" s="3" customFormat="1"/>
    <row r="545" s="3" customFormat="1"/>
    <row r="546" s="3" customFormat="1"/>
    <row r="547" s="3" customFormat="1"/>
    <row r="548" s="3" customFormat="1"/>
    <row r="549" s="3" customFormat="1"/>
    <row r="550" s="3" customFormat="1"/>
    <row r="551" s="3" customFormat="1"/>
    <row r="552" s="3" customFormat="1"/>
    <row r="553" s="3" customFormat="1"/>
    <row r="554" s="3" customFormat="1"/>
    <row r="555" s="3" customFormat="1"/>
    <row r="556" s="3" customFormat="1"/>
    <row r="557" s="3" customFormat="1"/>
    <row r="558" s="3" customFormat="1"/>
    <row r="559" s="3" customFormat="1"/>
    <row r="560" s="3" customFormat="1"/>
    <row r="561" s="3" customFormat="1"/>
    <row r="562" s="3" customFormat="1"/>
    <row r="563" s="3" customFormat="1"/>
    <row r="564" s="3" customFormat="1"/>
    <row r="565" s="3" customFormat="1"/>
    <row r="566" s="3" customFormat="1"/>
    <row r="567" s="3" customFormat="1"/>
    <row r="568" s="3" customFormat="1"/>
    <row r="569" s="3" customFormat="1"/>
    <row r="570" s="3" customFormat="1"/>
    <row r="571" s="3" customFormat="1"/>
    <row r="572" s="3" customFormat="1"/>
    <row r="573" s="3" customFormat="1"/>
    <row r="574" s="3" customFormat="1"/>
    <row r="575" s="3" customFormat="1"/>
    <row r="576" s="3" customFormat="1"/>
    <row r="577" s="3" customFormat="1"/>
    <row r="578" s="3" customFormat="1"/>
    <row r="579" s="3" customFormat="1"/>
    <row r="580" s="3" customFormat="1"/>
    <row r="581" s="3" customFormat="1"/>
    <row r="582" s="3" customFormat="1"/>
    <row r="583" s="3" customFormat="1"/>
    <row r="584" s="3" customFormat="1"/>
    <row r="585" s="3" customFormat="1"/>
    <row r="586" s="3" customFormat="1"/>
    <row r="587" s="3" customFormat="1"/>
    <row r="588" s="3" customFormat="1"/>
    <row r="589" s="3" customFormat="1"/>
    <row r="590" s="3" customFormat="1"/>
    <row r="591" s="3" customFormat="1"/>
    <row r="592" s="3" customFormat="1"/>
    <row r="593" s="3" customFormat="1"/>
    <row r="594" s="3" customFormat="1"/>
    <row r="595" s="3" customFormat="1"/>
    <row r="596" s="3" customFormat="1"/>
    <row r="597" s="3" customFormat="1"/>
    <row r="598" s="3" customFormat="1"/>
    <row r="599" s="3" customFormat="1"/>
    <row r="600" s="3" customFormat="1"/>
    <row r="601" s="3" customFormat="1"/>
    <row r="602" s="3" customFormat="1"/>
    <row r="603" s="3" customFormat="1"/>
    <row r="604" s="3" customFormat="1"/>
    <row r="605" s="3" customFormat="1"/>
    <row r="606" s="3" customFormat="1"/>
    <row r="607" s="3" customFormat="1"/>
    <row r="608" s="3" customFormat="1"/>
    <row r="609" s="3" customFormat="1"/>
    <row r="610" s="3" customFormat="1"/>
    <row r="611" s="3" customFormat="1"/>
    <row r="612" s="3" customFormat="1"/>
    <row r="613" s="3" customFormat="1"/>
    <row r="614" s="3" customFormat="1"/>
    <row r="615" s="3" customFormat="1"/>
    <row r="616" s="3" customFormat="1"/>
    <row r="617" s="3" customFormat="1"/>
    <row r="618" s="3" customFormat="1"/>
    <row r="619" s="3" customFormat="1"/>
    <row r="620" s="3" customFormat="1"/>
    <row r="621" s="3" customFormat="1"/>
    <row r="622" s="3" customFormat="1"/>
    <row r="623" s="3" customFormat="1"/>
    <row r="624" s="3" customFormat="1"/>
    <row r="625" s="3" customFormat="1"/>
    <row r="626" s="3" customFormat="1"/>
    <row r="627" s="3" customFormat="1"/>
    <row r="628" s="3" customFormat="1"/>
    <row r="629" s="3" customFormat="1"/>
    <row r="630" s="3" customFormat="1"/>
    <row r="631" s="3" customFormat="1"/>
    <row r="632" s="3" customFormat="1"/>
    <row r="633" s="3" customFormat="1"/>
    <row r="634" s="3" customFormat="1"/>
    <row r="635" s="3" customFormat="1"/>
    <row r="636" s="3" customFormat="1"/>
    <row r="637" s="3" customFormat="1"/>
    <row r="638" s="3" customFormat="1"/>
    <row r="639" s="3" customFormat="1"/>
    <row r="640" s="3" customFormat="1"/>
    <row r="641" s="3" customFormat="1"/>
    <row r="642" s="3" customFormat="1"/>
    <row r="643" s="3" customFormat="1"/>
    <row r="644" s="3" customFormat="1"/>
    <row r="645" s="3" customFormat="1"/>
    <row r="646" s="3" customFormat="1"/>
    <row r="647" s="3" customFormat="1"/>
    <row r="648" s="3" customFormat="1"/>
    <row r="649" s="3" customFormat="1"/>
    <row r="650" s="3" customFormat="1"/>
    <row r="651" s="3" customFormat="1"/>
    <row r="652" s="3" customFormat="1"/>
    <row r="653" s="3" customFormat="1"/>
    <row r="654" s="3" customFormat="1"/>
    <row r="655" s="3" customFormat="1"/>
    <row r="656" s="3" customFormat="1"/>
    <row r="657" s="3" customFormat="1"/>
    <row r="658" s="3" customFormat="1"/>
    <row r="659" s="3" customFormat="1"/>
    <row r="660" s="3" customFormat="1"/>
    <row r="661" s="3" customFormat="1"/>
    <row r="662" s="3" customFormat="1"/>
    <row r="663" s="3" customFormat="1"/>
    <row r="664" s="3" customFormat="1"/>
    <row r="665" s="3" customFormat="1"/>
    <row r="666" s="3" customFormat="1"/>
    <row r="667" s="3" customFormat="1"/>
    <row r="668" s="3" customFormat="1"/>
    <row r="669" s="3" customFormat="1"/>
    <row r="670" s="3" customFormat="1"/>
    <row r="671" s="3" customFormat="1"/>
    <row r="672" s="3" customFormat="1"/>
    <row r="673" s="3" customFormat="1"/>
    <row r="674" s="3" customFormat="1"/>
    <row r="675" s="3" customFormat="1"/>
    <row r="676" s="3" customFormat="1"/>
    <row r="677" s="3" customFormat="1"/>
    <row r="678" s="3" customFormat="1"/>
    <row r="679" s="3" customFormat="1"/>
    <row r="680" s="3" customFormat="1"/>
    <row r="681" s="3" customFormat="1"/>
    <row r="682" s="3" customFormat="1"/>
    <row r="683" s="3" customFormat="1"/>
    <row r="684" s="3" customFormat="1"/>
    <row r="685" s="3" customFormat="1"/>
    <row r="686" s="3" customFormat="1"/>
    <row r="687" s="3" customFormat="1"/>
    <row r="688" s="3" customFormat="1"/>
    <row r="689" s="3" customFormat="1"/>
    <row r="690" s="3" customFormat="1"/>
    <row r="691" s="3" customFormat="1"/>
    <row r="692" s="3" customFormat="1"/>
    <row r="693" s="3" customFormat="1"/>
    <row r="694" s="3" customFormat="1"/>
    <row r="695" s="3" customFormat="1"/>
    <row r="696" s="3" customFormat="1"/>
    <row r="697" s="3" customFormat="1"/>
    <row r="698" s="3" customFormat="1"/>
    <row r="699" s="3" customFormat="1"/>
    <row r="700" s="3" customFormat="1"/>
    <row r="701" s="3" customFormat="1"/>
    <row r="702" s="3" customFormat="1"/>
    <row r="703" s="3" customFormat="1"/>
    <row r="704" s="3" customFormat="1"/>
    <row r="705" s="3" customFormat="1"/>
    <row r="706" s="3" customFormat="1"/>
    <row r="707" s="3" customFormat="1"/>
    <row r="708" s="3" customFormat="1"/>
    <row r="709" s="3" customFormat="1"/>
    <row r="710" s="3" customFormat="1"/>
    <row r="711" s="3" customFormat="1"/>
    <row r="712" s="3" customFormat="1"/>
    <row r="713" s="3" customFormat="1"/>
    <row r="714" s="3" customFormat="1"/>
    <row r="715" s="3" customFormat="1"/>
    <row r="716" s="3" customFormat="1"/>
    <row r="717" s="3" customFormat="1"/>
    <row r="718" s="3" customFormat="1"/>
    <row r="719" s="3" customFormat="1"/>
    <row r="720" s="3" customFormat="1"/>
    <row r="721" s="3" customFormat="1"/>
    <row r="722" s="3" customFormat="1"/>
    <row r="723" s="3" customFormat="1"/>
    <row r="724" s="3" customFormat="1"/>
    <row r="725" s="3" customFormat="1"/>
    <row r="726" s="3" customFormat="1"/>
    <row r="727" s="3" customFormat="1"/>
    <row r="728" s="3" customFormat="1"/>
    <row r="729" s="3" customFormat="1"/>
    <row r="730" s="3" customFormat="1"/>
    <row r="731" s="3" customFormat="1"/>
    <row r="732" s="3" customFormat="1"/>
    <row r="733" s="3" customFormat="1"/>
    <row r="734" s="3" customFormat="1"/>
    <row r="735" s="3" customFormat="1"/>
    <row r="736" s="3" customFormat="1"/>
    <row r="737" s="3" customFormat="1"/>
    <row r="738" s="3" customFormat="1"/>
    <row r="739" s="3" customFormat="1"/>
    <row r="740" s="3" customFormat="1"/>
    <row r="741" s="3" customFormat="1"/>
    <row r="742" s="3" customFormat="1"/>
    <row r="743" s="3" customFormat="1"/>
    <row r="744" s="3" customFormat="1"/>
    <row r="745" s="3" customFormat="1"/>
    <row r="746" s="3" customFormat="1"/>
    <row r="747" s="3" customFormat="1"/>
    <row r="748" s="3" customFormat="1"/>
    <row r="749" s="3" customFormat="1"/>
    <row r="750" s="3" customFormat="1"/>
    <row r="751" s="3" customFormat="1"/>
    <row r="752" s="3" customFormat="1"/>
    <row r="753" s="3" customFormat="1"/>
    <row r="754" s="3" customFormat="1"/>
    <row r="755" s="3" customFormat="1"/>
    <row r="756" s="3" customFormat="1"/>
    <row r="757" s="3" customFormat="1"/>
    <row r="758" s="3" customFormat="1"/>
    <row r="759" s="3" customFormat="1"/>
    <row r="760" s="3" customFormat="1"/>
    <row r="761" s="3" customFormat="1"/>
    <row r="762" s="3" customFormat="1"/>
    <row r="763" s="3" customFormat="1"/>
    <row r="764" s="3" customFormat="1"/>
    <row r="765" s="3" customFormat="1"/>
    <row r="766" s="3" customFormat="1"/>
    <row r="767" s="3" customFormat="1"/>
    <row r="768" s="3" customFormat="1"/>
    <row r="769" s="3" customFormat="1"/>
    <row r="770" s="3" customFormat="1"/>
    <row r="771" s="3" customFormat="1"/>
    <row r="772" s="3" customFormat="1"/>
    <row r="773" s="3" customFormat="1"/>
    <row r="774" s="3" customFormat="1"/>
    <row r="775" s="3" customFormat="1"/>
    <row r="776" s="3" customFormat="1"/>
    <row r="777" s="3" customFormat="1"/>
    <row r="778" s="3" customFormat="1"/>
    <row r="779" s="3" customFormat="1"/>
    <row r="780" s="3" customFormat="1"/>
    <row r="781" s="3" customFormat="1"/>
    <row r="782" s="3" customFormat="1"/>
    <row r="783" s="3" customFormat="1"/>
    <row r="784" s="3" customFormat="1"/>
    <row r="785" s="3" customFormat="1"/>
    <row r="786" s="3" customFormat="1"/>
    <row r="787" s="3" customFormat="1"/>
    <row r="788" s="3" customFormat="1"/>
    <row r="789" s="3" customFormat="1"/>
    <row r="790" s="3" customFormat="1"/>
    <row r="791" s="3" customFormat="1"/>
    <row r="792" s="3" customFormat="1"/>
    <row r="793" s="3" customFormat="1"/>
    <row r="794" s="3" customFormat="1"/>
    <row r="795" s="3" customFormat="1"/>
    <row r="796" s="3" customFormat="1"/>
    <row r="797" s="3" customFormat="1"/>
    <row r="798" s="3" customFormat="1"/>
    <row r="799" s="3" customFormat="1"/>
    <row r="800" s="3" customFormat="1"/>
    <row r="801" s="3" customFormat="1"/>
    <row r="802" s="3" customFormat="1"/>
    <row r="803" s="3" customFormat="1"/>
    <row r="804" s="3" customFormat="1"/>
    <row r="805" s="3" customFormat="1"/>
    <row r="806" s="3" customFormat="1"/>
    <row r="807" s="3" customFormat="1"/>
    <row r="808" s="3" customFormat="1"/>
    <row r="809" s="3" customFormat="1"/>
    <row r="810" s="3" customFormat="1"/>
    <row r="811" s="3" customFormat="1"/>
    <row r="812" s="3" customFormat="1"/>
    <row r="813" s="3" customFormat="1"/>
    <row r="814" s="3" customFormat="1"/>
    <row r="815" s="3" customFormat="1"/>
    <row r="816" s="3" customFormat="1"/>
    <row r="817" s="3" customFormat="1"/>
    <row r="818" s="3" customFormat="1"/>
    <row r="819" s="3" customFormat="1"/>
    <row r="820" s="3" customFormat="1"/>
    <row r="821" s="3" customFormat="1"/>
    <row r="822" s="3" customFormat="1"/>
    <row r="823" s="3" customFormat="1"/>
    <row r="824" s="3" customFormat="1"/>
    <row r="825" s="3" customFormat="1"/>
    <row r="826" s="3" customFormat="1"/>
    <row r="827" s="3" customFormat="1"/>
    <row r="828" s="3" customFormat="1"/>
    <row r="829" s="3" customFormat="1"/>
    <row r="830" s="3" customFormat="1"/>
    <row r="831" s="3" customFormat="1"/>
    <row r="832" s="3" customFormat="1"/>
    <row r="833" s="3" customFormat="1"/>
    <row r="834" s="3" customFormat="1"/>
    <row r="835" s="3" customFormat="1"/>
    <row r="836" s="3" customFormat="1"/>
    <row r="837" s="3" customFormat="1"/>
    <row r="838" s="3" customFormat="1"/>
    <row r="839" s="3" customFormat="1"/>
    <row r="840" s="3" customFormat="1"/>
    <row r="841" s="3" customFormat="1"/>
    <row r="842" s="3" customFormat="1"/>
    <row r="843" s="3" customFormat="1"/>
    <row r="844" s="3" customFormat="1"/>
    <row r="845" s="3" customFormat="1"/>
    <row r="846" s="3" customFormat="1"/>
    <row r="847" s="3" customFormat="1"/>
    <row r="848" s="3" customFormat="1"/>
    <row r="849" s="3" customFormat="1"/>
    <row r="850" s="3" customFormat="1"/>
    <row r="851" s="3" customFormat="1"/>
    <row r="852" s="3" customFormat="1"/>
    <row r="853" s="3" customFormat="1"/>
    <row r="854" s="3" customFormat="1"/>
    <row r="855" s="3" customFormat="1"/>
    <row r="856" s="3" customFormat="1"/>
    <row r="857" s="3" customFormat="1"/>
    <row r="858" s="3" customFormat="1"/>
    <row r="859" s="3" customFormat="1"/>
    <row r="860" s="3" customFormat="1"/>
    <row r="861" s="3" customFormat="1"/>
    <row r="862" s="3" customFormat="1"/>
    <row r="863" s="3" customFormat="1"/>
    <row r="864" s="3" customFormat="1"/>
    <row r="865" s="3" customFormat="1"/>
    <row r="866" s="3" customFormat="1"/>
    <row r="867" s="3" customFormat="1"/>
    <row r="868" s="3" customFormat="1"/>
    <row r="869" s="3" customFormat="1"/>
    <row r="870" s="3" customFormat="1"/>
    <row r="871" s="3" customFormat="1"/>
    <row r="872" s="3" customFormat="1"/>
    <row r="873" s="3" customFormat="1"/>
    <row r="874" s="3" customFormat="1"/>
    <row r="875" s="3" customFormat="1"/>
    <row r="876" s="3" customFormat="1"/>
    <row r="877" s="3" customFormat="1"/>
    <row r="878" s="3" customFormat="1"/>
    <row r="879" s="3" customFormat="1"/>
    <row r="880" s="3" customFormat="1"/>
    <row r="881" s="3" customFormat="1"/>
    <row r="882" s="3" customFormat="1"/>
    <row r="883" s="3" customFormat="1"/>
    <row r="884" s="3" customFormat="1"/>
    <row r="885" s="3" customFormat="1"/>
    <row r="886" s="3" customFormat="1"/>
    <row r="887" s="3" customFormat="1"/>
    <row r="888" s="3" customFormat="1"/>
    <row r="889" s="3" customFormat="1"/>
    <row r="890" s="3" customFormat="1"/>
    <row r="891" s="3" customFormat="1"/>
    <row r="892" s="3" customFormat="1"/>
    <row r="893" s="3" customFormat="1"/>
    <row r="894" s="3" customFormat="1"/>
    <row r="895" s="3" customFormat="1"/>
    <row r="896" s="3" customFormat="1"/>
    <row r="897" s="3" customFormat="1"/>
    <row r="898" s="3" customFormat="1"/>
    <row r="899" s="3" customFormat="1"/>
    <row r="900" s="3" customFormat="1"/>
    <row r="901" s="3" customFormat="1"/>
    <row r="902" s="3" customFormat="1"/>
    <row r="903" s="3" customFormat="1"/>
    <row r="904" s="3" customFormat="1"/>
    <row r="905" s="3" customFormat="1"/>
    <row r="906" s="3" customFormat="1"/>
    <row r="907" s="3" customFormat="1"/>
    <row r="908" s="3" customFormat="1"/>
    <row r="909" s="3" customFormat="1"/>
    <row r="910" s="3" customFormat="1"/>
    <row r="911" s="3" customFormat="1"/>
    <row r="912" s="3" customFormat="1"/>
    <row r="913" s="3" customFormat="1"/>
    <row r="914" s="3" customFormat="1"/>
    <row r="915" s="3" customFormat="1"/>
    <row r="916" s="3" customFormat="1"/>
    <row r="917" s="3" customFormat="1"/>
    <row r="918" s="3" customFormat="1"/>
    <row r="919" s="3" customFormat="1"/>
    <row r="920" s="3" customFormat="1"/>
    <row r="921" s="3" customFormat="1"/>
    <row r="922" s="3" customFormat="1"/>
    <row r="923" s="3" customFormat="1"/>
    <row r="924" s="3" customFormat="1"/>
    <row r="925" s="3" customFormat="1"/>
    <row r="926" s="3" customFormat="1"/>
    <row r="927" s="3" customFormat="1"/>
    <row r="928" s="3" customFormat="1"/>
    <row r="929" s="3" customFormat="1"/>
    <row r="930" s="3" customFormat="1"/>
    <row r="931" s="3" customFormat="1"/>
    <row r="932" s="3" customFormat="1"/>
    <row r="933" s="3" customFormat="1"/>
    <row r="934" s="3" customFormat="1"/>
    <row r="935" s="3" customFormat="1"/>
    <row r="936" s="3" customFormat="1"/>
    <row r="937" s="3" customFormat="1"/>
    <row r="938" s="3" customFormat="1"/>
  </sheetData>
  <mergeCells count="7">
    <mergeCell ref="C1:G1"/>
    <mergeCell ref="A2:G2"/>
    <mergeCell ref="A3:E3"/>
    <mergeCell ref="F3:G3"/>
    <mergeCell ref="A4:A5"/>
    <mergeCell ref="G4:G5"/>
    <mergeCell ref="B4:F4"/>
  </mergeCells>
  <pageMargins left="0.31496062992125984" right="0.23622047244094491" top="0.35433070866141736" bottom="0.19685039370078741" header="0.23622047244094491" footer="0.27559055118110237"/>
  <pageSetup paperSize="9" scale="85" fitToHeight="3" orientation="portrait" r:id="rId1"/>
  <headerFooter>
    <oddFooter>&amp;CСтраница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AN937"/>
  <sheetViews>
    <sheetView topLeftCell="A103" workbookViewId="0">
      <selection activeCell="F1" sqref="F1:H1"/>
    </sheetView>
  </sheetViews>
  <sheetFormatPr defaultRowHeight="12.75"/>
  <cols>
    <col min="1" max="1" width="56" customWidth="1"/>
    <col min="2" max="2" width="4.7109375" customWidth="1"/>
    <col min="3" max="3" width="4.5703125" customWidth="1"/>
    <col min="4" max="4" width="4.7109375" customWidth="1"/>
    <col min="5" max="5" width="11.85546875" customWidth="1"/>
    <col min="6" max="6" width="4.5703125" customWidth="1"/>
    <col min="7" max="7" width="14.140625" customWidth="1"/>
    <col min="8" max="8" width="13.7109375" customWidth="1"/>
  </cols>
  <sheetData>
    <row r="1" spans="1:15" ht="72" customHeight="1">
      <c r="C1" s="65"/>
      <c r="D1" s="65"/>
      <c r="E1" s="65"/>
      <c r="F1" s="85" t="s">
        <v>133</v>
      </c>
      <c r="G1" s="85"/>
      <c r="H1" s="85"/>
      <c r="I1" s="65"/>
    </row>
    <row r="2" spans="1:15" ht="28.5" customHeight="1">
      <c r="A2" s="86" t="s">
        <v>127</v>
      </c>
      <c r="B2" s="86"/>
      <c r="C2" s="86"/>
      <c r="D2" s="86"/>
      <c r="E2" s="86"/>
      <c r="F2" s="86"/>
      <c r="G2" s="86"/>
      <c r="H2" s="86"/>
    </row>
    <row r="3" spans="1:15" ht="9" customHeight="1">
      <c r="A3" s="87"/>
      <c r="B3" s="87"/>
      <c r="C3" s="87"/>
      <c r="D3" s="87"/>
      <c r="E3" s="87"/>
      <c r="F3" s="71"/>
    </row>
    <row r="4" spans="1:15" ht="27.75" customHeight="1">
      <c r="A4" s="90" t="s">
        <v>0</v>
      </c>
      <c r="B4" s="99" t="s">
        <v>1</v>
      </c>
      <c r="C4" s="100"/>
      <c r="D4" s="100"/>
      <c r="E4" s="100"/>
      <c r="F4" s="101"/>
      <c r="G4" s="95" t="s">
        <v>96</v>
      </c>
      <c r="H4" s="95" t="s">
        <v>126</v>
      </c>
    </row>
    <row r="5" spans="1:15" ht="61.5" customHeight="1">
      <c r="A5" s="91"/>
      <c r="B5" s="23" t="s">
        <v>88</v>
      </c>
      <c r="C5" s="23" t="s">
        <v>4</v>
      </c>
      <c r="D5" s="24" t="s">
        <v>33</v>
      </c>
      <c r="E5" s="24" t="s">
        <v>5</v>
      </c>
      <c r="F5" s="24" t="s">
        <v>6</v>
      </c>
      <c r="G5" s="96"/>
      <c r="H5" s="96"/>
      <c r="M5" s="85"/>
      <c r="N5" s="85"/>
      <c r="O5" s="85"/>
    </row>
    <row r="6" spans="1:15">
      <c r="A6" s="44" t="s">
        <v>3</v>
      </c>
      <c r="B6" s="44">
        <v>903</v>
      </c>
      <c r="C6" s="25" t="s">
        <v>7</v>
      </c>
      <c r="D6" s="25" t="s">
        <v>8</v>
      </c>
      <c r="E6" s="25"/>
      <c r="F6" s="25"/>
      <c r="G6" s="42">
        <f>G7+G12+G16+G28</f>
        <v>11790443</v>
      </c>
      <c r="H6" s="42">
        <f>H7+H12+H16+H28</f>
        <v>11790443</v>
      </c>
    </row>
    <row r="7" spans="1:15" ht="22.5">
      <c r="A7" s="45" t="s">
        <v>9</v>
      </c>
      <c r="B7" s="44">
        <v>903</v>
      </c>
      <c r="C7" s="66" t="s">
        <v>7</v>
      </c>
      <c r="D7" s="66" t="s">
        <v>10</v>
      </c>
      <c r="E7" s="26"/>
      <c r="F7" s="26"/>
      <c r="G7" s="33">
        <f>G8</f>
        <v>1013103</v>
      </c>
      <c r="H7" s="33">
        <f>H8</f>
        <v>1013103</v>
      </c>
    </row>
    <row r="8" spans="1:15">
      <c r="A8" s="37" t="s">
        <v>56</v>
      </c>
      <c r="B8" s="44">
        <v>903</v>
      </c>
      <c r="C8" s="28" t="s">
        <v>7</v>
      </c>
      <c r="D8" s="28" t="s">
        <v>10</v>
      </c>
      <c r="E8" s="28" t="s">
        <v>98</v>
      </c>
      <c r="F8" s="28"/>
      <c r="G8" s="32">
        <f>G9</f>
        <v>1013103</v>
      </c>
      <c r="H8" s="32">
        <f>H9</f>
        <v>1013103</v>
      </c>
    </row>
    <row r="9" spans="1:15">
      <c r="A9" s="35" t="s">
        <v>11</v>
      </c>
      <c r="B9" s="44">
        <v>903</v>
      </c>
      <c r="C9" s="28" t="s">
        <v>7</v>
      </c>
      <c r="D9" s="28" t="s">
        <v>10</v>
      </c>
      <c r="E9" s="28" t="s">
        <v>97</v>
      </c>
      <c r="F9" s="28"/>
      <c r="G9" s="32">
        <f>G10+G11</f>
        <v>1013103</v>
      </c>
      <c r="H9" s="32">
        <f>H10+H11</f>
        <v>1013103</v>
      </c>
    </row>
    <row r="10" spans="1:15">
      <c r="A10" s="35" t="s">
        <v>87</v>
      </c>
      <c r="B10" s="44">
        <v>903</v>
      </c>
      <c r="C10" s="28" t="s">
        <v>7</v>
      </c>
      <c r="D10" s="28" t="s">
        <v>10</v>
      </c>
      <c r="E10" s="28" t="s">
        <v>97</v>
      </c>
      <c r="F10" s="28" t="s">
        <v>28</v>
      </c>
      <c r="G10" s="32">
        <v>778113</v>
      </c>
      <c r="H10" s="32">
        <v>778113</v>
      </c>
    </row>
    <row r="11" spans="1:15" ht="22.5" customHeight="1">
      <c r="A11" s="35" t="s">
        <v>82</v>
      </c>
      <c r="B11" s="44">
        <v>903</v>
      </c>
      <c r="C11" s="28" t="s">
        <v>7</v>
      </c>
      <c r="D11" s="28" t="s">
        <v>10</v>
      </c>
      <c r="E11" s="28" t="s">
        <v>97</v>
      </c>
      <c r="F11" s="28" t="s">
        <v>81</v>
      </c>
      <c r="G11" s="32">
        <v>234990</v>
      </c>
      <c r="H11" s="32">
        <v>234990</v>
      </c>
    </row>
    <row r="12" spans="1:15" ht="22.5" customHeight="1">
      <c r="A12" s="45" t="s">
        <v>85</v>
      </c>
      <c r="B12" s="44">
        <v>903</v>
      </c>
      <c r="C12" s="66" t="s">
        <v>7</v>
      </c>
      <c r="D12" s="66" t="s">
        <v>12</v>
      </c>
      <c r="E12" s="28"/>
      <c r="F12" s="28"/>
      <c r="G12" s="33">
        <f>G13</f>
        <v>300000</v>
      </c>
      <c r="H12" s="33">
        <f>H13</f>
        <v>300000</v>
      </c>
    </row>
    <row r="13" spans="1:15" ht="22.5" customHeight="1">
      <c r="A13" s="35" t="s">
        <v>86</v>
      </c>
      <c r="B13" s="44">
        <v>903</v>
      </c>
      <c r="C13" s="28" t="s">
        <v>7</v>
      </c>
      <c r="D13" s="28" t="s">
        <v>12</v>
      </c>
      <c r="E13" s="28" t="s">
        <v>98</v>
      </c>
      <c r="F13" s="28"/>
      <c r="G13" s="32">
        <v>300000</v>
      </c>
      <c r="H13" s="32">
        <v>300000</v>
      </c>
    </row>
    <row r="14" spans="1:15" ht="18" customHeight="1">
      <c r="A14" s="35" t="s">
        <v>56</v>
      </c>
      <c r="B14" s="44">
        <v>903</v>
      </c>
      <c r="C14" s="28" t="s">
        <v>7</v>
      </c>
      <c r="D14" s="28" t="s">
        <v>12</v>
      </c>
      <c r="E14" s="28" t="s">
        <v>99</v>
      </c>
      <c r="F14" s="28"/>
      <c r="G14" s="32">
        <v>300000</v>
      </c>
      <c r="H14" s="32">
        <v>300000</v>
      </c>
    </row>
    <row r="15" spans="1:15" ht="19.5" customHeight="1">
      <c r="A15" s="35" t="s">
        <v>31</v>
      </c>
      <c r="B15" s="44">
        <v>903</v>
      </c>
      <c r="C15" s="28" t="s">
        <v>7</v>
      </c>
      <c r="D15" s="28" t="s">
        <v>12</v>
      </c>
      <c r="E15" s="28" t="s">
        <v>99</v>
      </c>
      <c r="F15" s="28" t="s">
        <v>30</v>
      </c>
      <c r="G15" s="32">
        <v>300000</v>
      </c>
      <c r="H15" s="32">
        <v>300000</v>
      </c>
    </row>
    <row r="16" spans="1:15">
      <c r="A16" s="78" t="s">
        <v>78</v>
      </c>
      <c r="B16" s="44">
        <v>903</v>
      </c>
      <c r="C16" s="67" t="s">
        <v>7</v>
      </c>
      <c r="D16" s="67" t="s">
        <v>14</v>
      </c>
      <c r="E16" s="28"/>
      <c r="F16" s="30"/>
      <c r="G16" s="33">
        <f>G17+G24</f>
        <v>9907887</v>
      </c>
      <c r="H16" s="33">
        <f>H17+H24</f>
        <v>9907887</v>
      </c>
    </row>
    <row r="17" spans="1:40" ht="19.5" customHeight="1">
      <c r="A17" s="37" t="s">
        <v>59</v>
      </c>
      <c r="B17" s="44">
        <v>903</v>
      </c>
      <c r="C17" s="26" t="s">
        <v>13</v>
      </c>
      <c r="D17" s="26" t="s">
        <v>14</v>
      </c>
      <c r="E17" s="26" t="s">
        <v>99</v>
      </c>
      <c r="F17" s="26"/>
      <c r="G17" s="63">
        <f>G18+G19+G20+G21+G22+G23</f>
        <v>9821494</v>
      </c>
      <c r="H17" s="63">
        <f>H18+H19+H20+H21+H22+H23</f>
        <v>9821494</v>
      </c>
    </row>
    <row r="18" spans="1:40">
      <c r="A18" s="35" t="s">
        <v>87</v>
      </c>
      <c r="B18" s="44">
        <v>903</v>
      </c>
      <c r="C18" s="28" t="s">
        <v>7</v>
      </c>
      <c r="D18" s="28" t="s">
        <v>14</v>
      </c>
      <c r="E18" s="28" t="s">
        <v>99</v>
      </c>
      <c r="F18" s="28" t="s">
        <v>28</v>
      </c>
      <c r="G18" s="32">
        <v>6239442</v>
      </c>
      <c r="H18" s="32">
        <v>6239442</v>
      </c>
    </row>
    <row r="19" spans="1:40" ht="22.5" customHeight="1">
      <c r="A19" s="35" t="s">
        <v>82</v>
      </c>
      <c r="B19" s="44">
        <v>903</v>
      </c>
      <c r="C19" s="28" t="s">
        <v>7</v>
      </c>
      <c r="D19" s="28" t="s">
        <v>14</v>
      </c>
      <c r="E19" s="28" t="s">
        <v>99</v>
      </c>
      <c r="F19" s="28" t="s">
        <v>81</v>
      </c>
      <c r="G19" s="32">
        <v>1884312</v>
      </c>
      <c r="H19" s="32">
        <v>1884312</v>
      </c>
    </row>
    <row r="20" spans="1:40" s="21" customFormat="1" ht="22.5">
      <c r="A20" s="46" t="s">
        <v>29</v>
      </c>
      <c r="B20" s="44">
        <v>903</v>
      </c>
      <c r="C20" s="31" t="s">
        <v>7</v>
      </c>
      <c r="D20" s="31" t="s">
        <v>14</v>
      </c>
      <c r="E20" s="31" t="s">
        <v>100</v>
      </c>
      <c r="F20" s="31" t="s">
        <v>39</v>
      </c>
      <c r="G20" s="32">
        <v>0</v>
      </c>
      <c r="H20" s="32">
        <v>0</v>
      </c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</row>
    <row r="21" spans="1:40" s="21" customFormat="1" ht="12.75" customHeight="1">
      <c r="A21" s="46" t="s">
        <v>80</v>
      </c>
      <c r="B21" s="44">
        <v>903</v>
      </c>
      <c r="C21" s="31" t="s">
        <v>7</v>
      </c>
      <c r="D21" s="31" t="s">
        <v>14</v>
      </c>
      <c r="E21" s="31" t="s">
        <v>99</v>
      </c>
      <c r="F21" s="31" t="s">
        <v>44</v>
      </c>
      <c r="G21" s="32">
        <v>427134</v>
      </c>
      <c r="H21" s="32">
        <v>427134</v>
      </c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</row>
    <row r="22" spans="1:40" s="1" customFormat="1" ht="22.5">
      <c r="A22" s="35" t="s">
        <v>31</v>
      </c>
      <c r="B22" s="44">
        <v>903</v>
      </c>
      <c r="C22" s="30" t="s">
        <v>7</v>
      </c>
      <c r="D22" s="30" t="s">
        <v>14</v>
      </c>
      <c r="E22" s="28" t="s">
        <v>99</v>
      </c>
      <c r="F22" s="30" t="s">
        <v>30</v>
      </c>
      <c r="G22" s="32">
        <v>1058995</v>
      </c>
      <c r="H22" s="32">
        <v>1058995</v>
      </c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</row>
    <row r="23" spans="1:40" s="1" customFormat="1" ht="12.75" customHeight="1">
      <c r="A23" s="46" t="s">
        <v>132</v>
      </c>
      <c r="B23" s="44">
        <v>903</v>
      </c>
      <c r="C23" s="31" t="s">
        <v>7</v>
      </c>
      <c r="D23" s="31" t="s">
        <v>14</v>
      </c>
      <c r="E23" s="28" t="s">
        <v>99</v>
      </c>
      <c r="F23" s="30" t="s">
        <v>131</v>
      </c>
      <c r="G23" s="32">
        <v>211611</v>
      </c>
      <c r="H23" s="32">
        <v>211611</v>
      </c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</row>
    <row r="24" spans="1:40" s="1" customFormat="1" ht="22.5">
      <c r="A24" s="37" t="s">
        <v>60</v>
      </c>
      <c r="B24" s="44">
        <v>903</v>
      </c>
      <c r="C24" s="28" t="s">
        <v>7</v>
      </c>
      <c r="D24" s="28" t="s">
        <v>14</v>
      </c>
      <c r="E24" s="28" t="s">
        <v>98</v>
      </c>
      <c r="F24" s="30"/>
      <c r="G24" s="32">
        <f>G25+G26+G27</f>
        <v>86393</v>
      </c>
      <c r="H24" s="32">
        <f>H25+H26+H27</f>
        <v>86393</v>
      </c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</row>
    <row r="25" spans="1:40" s="1" customFormat="1">
      <c r="A25" s="47" t="s">
        <v>35</v>
      </c>
      <c r="B25" s="44">
        <v>903</v>
      </c>
      <c r="C25" s="28" t="s">
        <v>7</v>
      </c>
      <c r="D25" s="28" t="s">
        <v>14</v>
      </c>
      <c r="E25" s="28" t="s">
        <v>101</v>
      </c>
      <c r="F25" s="28" t="s">
        <v>32</v>
      </c>
      <c r="G25" s="32">
        <v>3000</v>
      </c>
      <c r="H25" s="32">
        <v>3000</v>
      </c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</row>
    <row r="26" spans="1:40" s="1" customFormat="1">
      <c r="A26" s="48" t="s">
        <v>36</v>
      </c>
      <c r="B26" s="44">
        <v>903</v>
      </c>
      <c r="C26" s="28" t="s">
        <v>7</v>
      </c>
      <c r="D26" s="28" t="s">
        <v>14</v>
      </c>
      <c r="E26" s="28" t="s">
        <v>101</v>
      </c>
      <c r="F26" s="28" t="s">
        <v>34</v>
      </c>
      <c r="G26" s="32">
        <v>82393</v>
      </c>
      <c r="H26" s="32">
        <v>82393</v>
      </c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</row>
    <row r="27" spans="1:40">
      <c r="A27" s="48" t="s">
        <v>84</v>
      </c>
      <c r="B27" s="44">
        <v>903</v>
      </c>
      <c r="C27" s="28" t="s">
        <v>7</v>
      </c>
      <c r="D27" s="28" t="s">
        <v>14</v>
      </c>
      <c r="E27" s="28" t="s">
        <v>101</v>
      </c>
      <c r="F27" s="28" t="s">
        <v>83</v>
      </c>
      <c r="G27" s="32">
        <v>1000</v>
      </c>
      <c r="H27" s="32">
        <v>1000</v>
      </c>
    </row>
    <row r="28" spans="1:40" ht="15.75" customHeight="1">
      <c r="A28" s="49" t="s">
        <v>16</v>
      </c>
      <c r="B28" s="44">
        <v>903</v>
      </c>
      <c r="C28" s="66" t="s">
        <v>7</v>
      </c>
      <c r="D28" s="66" t="s">
        <v>23</v>
      </c>
      <c r="E28" s="28"/>
      <c r="F28" s="26"/>
      <c r="G28" s="33">
        <f>G29+G32+G34</f>
        <v>569453</v>
      </c>
      <c r="H28" s="33">
        <f>H29+H32+H34</f>
        <v>569453</v>
      </c>
    </row>
    <row r="29" spans="1:40" ht="33.75" customHeight="1">
      <c r="A29" s="34" t="s">
        <v>61</v>
      </c>
      <c r="B29" s="44">
        <v>903</v>
      </c>
      <c r="C29" s="26" t="s">
        <v>7</v>
      </c>
      <c r="D29" s="26" t="s">
        <v>23</v>
      </c>
      <c r="E29" s="26" t="s">
        <v>98</v>
      </c>
      <c r="F29" s="26"/>
      <c r="G29" s="64">
        <f>G30</f>
        <v>67845</v>
      </c>
      <c r="H29" s="64">
        <f>H30</f>
        <v>67845</v>
      </c>
    </row>
    <row r="30" spans="1:40" ht="13.5" customHeight="1">
      <c r="A30" s="46" t="s">
        <v>65</v>
      </c>
      <c r="B30" s="44">
        <v>903</v>
      </c>
      <c r="C30" s="31" t="s">
        <v>7</v>
      </c>
      <c r="D30" s="31" t="s">
        <v>23</v>
      </c>
      <c r="E30" s="31" t="s">
        <v>102</v>
      </c>
      <c r="F30" s="28"/>
      <c r="G30" s="32">
        <f>G31</f>
        <v>67845</v>
      </c>
      <c r="H30" s="32">
        <f>H31</f>
        <v>67845</v>
      </c>
    </row>
    <row r="31" spans="1:40" ht="25.5" customHeight="1">
      <c r="A31" s="46" t="s">
        <v>64</v>
      </c>
      <c r="B31" s="44">
        <v>903</v>
      </c>
      <c r="C31" s="31" t="s">
        <v>7</v>
      </c>
      <c r="D31" s="31" t="s">
        <v>23</v>
      </c>
      <c r="E31" s="31" t="s">
        <v>102</v>
      </c>
      <c r="F31" s="28" t="s">
        <v>45</v>
      </c>
      <c r="G31" s="32">
        <v>67845</v>
      </c>
      <c r="H31" s="32">
        <v>67845</v>
      </c>
    </row>
    <row r="32" spans="1:40" ht="22.5">
      <c r="A32" s="46" t="s">
        <v>50</v>
      </c>
      <c r="B32" s="44">
        <v>903</v>
      </c>
      <c r="C32" s="31" t="s">
        <v>7</v>
      </c>
      <c r="D32" s="31" t="s">
        <v>23</v>
      </c>
      <c r="E32" s="31" t="s">
        <v>103</v>
      </c>
      <c r="F32" s="31"/>
      <c r="G32" s="32">
        <f>G33</f>
        <v>2608</v>
      </c>
      <c r="H32" s="32">
        <f>H33</f>
        <v>2608</v>
      </c>
    </row>
    <row r="33" spans="1:8" ht="21.75" customHeight="1">
      <c r="A33" s="46" t="s">
        <v>31</v>
      </c>
      <c r="B33" s="44">
        <v>903</v>
      </c>
      <c r="C33" s="31" t="s">
        <v>7</v>
      </c>
      <c r="D33" s="31" t="s">
        <v>23</v>
      </c>
      <c r="E33" s="31" t="s">
        <v>103</v>
      </c>
      <c r="F33" s="31" t="s">
        <v>30</v>
      </c>
      <c r="G33" s="32">
        <v>2608</v>
      </c>
      <c r="H33" s="32">
        <v>2608</v>
      </c>
    </row>
    <row r="34" spans="1:8" ht="14.25" customHeight="1">
      <c r="A34" s="34" t="s">
        <v>56</v>
      </c>
      <c r="B34" s="44">
        <v>903</v>
      </c>
      <c r="C34" s="50" t="s">
        <v>7</v>
      </c>
      <c r="D34" s="50" t="s">
        <v>23</v>
      </c>
      <c r="E34" s="31" t="s">
        <v>98</v>
      </c>
      <c r="F34" s="26"/>
      <c r="G34" s="32">
        <f>G35</f>
        <v>499000</v>
      </c>
      <c r="H34" s="32">
        <f>H35</f>
        <v>499000</v>
      </c>
    </row>
    <row r="35" spans="1:8" ht="23.25" customHeight="1">
      <c r="A35" s="46" t="s">
        <v>57</v>
      </c>
      <c r="B35" s="44">
        <v>903</v>
      </c>
      <c r="C35" s="50" t="s">
        <v>7</v>
      </c>
      <c r="D35" s="50" t="s">
        <v>23</v>
      </c>
      <c r="E35" s="31" t="s">
        <v>99</v>
      </c>
      <c r="F35" s="26"/>
      <c r="G35" s="32">
        <f>G36</f>
        <v>499000</v>
      </c>
      <c r="H35" s="32">
        <f>H36</f>
        <v>499000</v>
      </c>
    </row>
    <row r="36" spans="1:8" ht="23.25" customHeight="1">
      <c r="A36" s="46" t="s">
        <v>31</v>
      </c>
      <c r="B36" s="44">
        <v>903</v>
      </c>
      <c r="C36" s="31" t="s">
        <v>7</v>
      </c>
      <c r="D36" s="31" t="s">
        <v>23</v>
      </c>
      <c r="E36" s="31" t="s">
        <v>99</v>
      </c>
      <c r="F36" s="28" t="s">
        <v>30</v>
      </c>
      <c r="G36" s="32">
        <v>499000</v>
      </c>
      <c r="H36" s="32">
        <v>499000</v>
      </c>
    </row>
    <row r="37" spans="1:8">
      <c r="A37" s="34" t="s">
        <v>68</v>
      </c>
      <c r="B37" s="44">
        <v>903</v>
      </c>
      <c r="C37" s="52" t="s">
        <v>12</v>
      </c>
      <c r="D37" s="52" t="s">
        <v>8</v>
      </c>
      <c r="E37" s="52"/>
      <c r="F37" s="25"/>
      <c r="G37" s="42">
        <f t="shared" ref="G37:H41" si="0">G38</f>
        <v>340000</v>
      </c>
      <c r="H37" s="42">
        <f t="shared" si="0"/>
        <v>340000</v>
      </c>
    </row>
    <row r="38" spans="1:8" ht="22.5">
      <c r="A38" s="55" t="s">
        <v>122</v>
      </c>
      <c r="B38" s="44">
        <v>903</v>
      </c>
      <c r="C38" s="50" t="s">
        <v>12</v>
      </c>
      <c r="D38" s="50" t="s">
        <v>18</v>
      </c>
      <c r="E38" s="31"/>
      <c r="F38" s="26"/>
      <c r="G38" s="63">
        <f t="shared" si="0"/>
        <v>340000</v>
      </c>
      <c r="H38" s="63">
        <f t="shared" si="0"/>
        <v>340000</v>
      </c>
    </row>
    <row r="39" spans="1:8">
      <c r="A39" s="56" t="s">
        <v>62</v>
      </c>
      <c r="B39" s="44">
        <v>903</v>
      </c>
      <c r="C39" s="31" t="s">
        <v>12</v>
      </c>
      <c r="D39" s="31" t="s">
        <v>18</v>
      </c>
      <c r="E39" s="31" t="s">
        <v>98</v>
      </c>
      <c r="F39" s="28"/>
      <c r="G39" s="32">
        <f t="shared" si="0"/>
        <v>340000</v>
      </c>
      <c r="H39" s="32">
        <f t="shared" si="0"/>
        <v>340000</v>
      </c>
    </row>
    <row r="40" spans="1:8" ht="27" customHeight="1">
      <c r="A40" s="54" t="s">
        <v>69</v>
      </c>
      <c r="B40" s="44">
        <v>903</v>
      </c>
      <c r="C40" s="31" t="s">
        <v>12</v>
      </c>
      <c r="D40" s="31" t="s">
        <v>18</v>
      </c>
      <c r="E40" s="31" t="s">
        <v>104</v>
      </c>
      <c r="F40" s="28"/>
      <c r="G40" s="32">
        <f t="shared" si="0"/>
        <v>340000</v>
      </c>
      <c r="H40" s="32">
        <f t="shared" si="0"/>
        <v>340000</v>
      </c>
    </row>
    <row r="41" spans="1:8" ht="22.5">
      <c r="A41" s="54" t="s">
        <v>67</v>
      </c>
      <c r="B41" s="44">
        <v>903</v>
      </c>
      <c r="C41" s="31" t="s">
        <v>12</v>
      </c>
      <c r="D41" s="31" t="s">
        <v>18</v>
      </c>
      <c r="E41" s="31" t="s">
        <v>105</v>
      </c>
      <c r="F41" s="28"/>
      <c r="G41" s="32">
        <f t="shared" si="0"/>
        <v>340000</v>
      </c>
      <c r="H41" s="32">
        <f t="shared" si="0"/>
        <v>340000</v>
      </c>
    </row>
    <row r="42" spans="1:8" ht="18" customHeight="1">
      <c r="A42" s="46" t="s">
        <v>31</v>
      </c>
      <c r="B42" s="44">
        <v>903</v>
      </c>
      <c r="C42" s="31" t="s">
        <v>12</v>
      </c>
      <c r="D42" s="31" t="s">
        <v>18</v>
      </c>
      <c r="E42" s="31" t="s">
        <v>105</v>
      </c>
      <c r="F42" s="28" t="s">
        <v>30</v>
      </c>
      <c r="G42" s="32">
        <v>340000</v>
      </c>
      <c r="H42" s="32">
        <v>340000</v>
      </c>
    </row>
    <row r="43" spans="1:8" s="1" customFormat="1" ht="17.25" customHeight="1">
      <c r="A43" s="34" t="s">
        <v>17</v>
      </c>
      <c r="B43" s="44">
        <v>903</v>
      </c>
      <c r="C43" s="52" t="s">
        <v>14</v>
      </c>
      <c r="D43" s="52" t="s">
        <v>8</v>
      </c>
      <c r="E43" s="31"/>
      <c r="F43" s="25"/>
      <c r="G43" s="42">
        <f>G44+G53</f>
        <v>2023414</v>
      </c>
      <c r="H43" s="42">
        <f>H44+H53</f>
        <v>2068529</v>
      </c>
    </row>
    <row r="44" spans="1:8" ht="18" customHeight="1">
      <c r="A44" s="55" t="s">
        <v>27</v>
      </c>
      <c r="B44" s="44">
        <v>903</v>
      </c>
      <c r="C44" s="50" t="s">
        <v>14</v>
      </c>
      <c r="D44" s="50" t="s">
        <v>18</v>
      </c>
      <c r="E44" s="31"/>
      <c r="F44" s="38"/>
      <c r="G44" s="33">
        <f>G45+G49</f>
        <v>1813414</v>
      </c>
      <c r="H44" s="33">
        <f>H45+H49</f>
        <v>1858529</v>
      </c>
    </row>
    <row r="45" spans="1:8" s="1" customFormat="1" ht="32.25" customHeight="1">
      <c r="A45" s="34" t="s">
        <v>61</v>
      </c>
      <c r="B45" s="44">
        <v>903</v>
      </c>
      <c r="C45" s="31" t="s">
        <v>14</v>
      </c>
      <c r="D45" s="31" t="s">
        <v>18</v>
      </c>
      <c r="E45" s="31" t="s">
        <v>98</v>
      </c>
      <c r="F45" s="25"/>
      <c r="G45" s="32">
        <f>G46</f>
        <v>1163326</v>
      </c>
      <c r="H45" s="32">
        <f>H46</f>
        <v>1208441</v>
      </c>
    </row>
    <row r="46" spans="1:8" s="1" customFormat="1" ht="26.25" customHeight="1">
      <c r="A46" s="46" t="s">
        <v>51</v>
      </c>
      <c r="B46" s="44">
        <v>903</v>
      </c>
      <c r="C46" s="31" t="s">
        <v>14</v>
      </c>
      <c r="D46" s="31" t="s">
        <v>18</v>
      </c>
      <c r="E46" s="31" t="s">
        <v>106</v>
      </c>
      <c r="F46" s="30"/>
      <c r="G46" s="32">
        <f>G47+G48</f>
        <v>1163326</v>
      </c>
      <c r="H46" s="32">
        <f>H47+H48</f>
        <v>1208441</v>
      </c>
    </row>
    <row r="47" spans="1:8" s="1" customFormat="1" ht="21.75" customHeight="1">
      <c r="A47" s="46" t="s">
        <v>38</v>
      </c>
      <c r="B47" s="44">
        <v>903</v>
      </c>
      <c r="C47" s="31" t="s">
        <v>14</v>
      </c>
      <c r="D47" s="31" t="s">
        <v>18</v>
      </c>
      <c r="E47" s="31" t="s">
        <v>106</v>
      </c>
      <c r="F47" s="30" t="s">
        <v>37</v>
      </c>
      <c r="G47" s="32">
        <v>0</v>
      </c>
      <c r="H47" s="32">
        <v>0</v>
      </c>
    </row>
    <row r="48" spans="1:8" s="1" customFormat="1" ht="14.25" customHeight="1">
      <c r="A48" s="46" t="s">
        <v>31</v>
      </c>
      <c r="B48" s="44">
        <v>903</v>
      </c>
      <c r="C48" s="31" t="s">
        <v>14</v>
      </c>
      <c r="D48" s="31" t="s">
        <v>18</v>
      </c>
      <c r="E48" s="31" t="s">
        <v>106</v>
      </c>
      <c r="F48" s="30" t="s">
        <v>30</v>
      </c>
      <c r="G48" s="32">
        <v>1163326</v>
      </c>
      <c r="H48" s="32">
        <v>1208441</v>
      </c>
    </row>
    <row r="49" spans="1:8" s="1" customFormat="1" ht="25.5" customHeight="1">
      <c r="A49" s="57" t="s">
        <v>62</v>
      </c>
      <c r="B49" s="44">
        <v>903</v>
      </c>
      <c r="C49" s="31" t="s">
        <v>14</v>
      </c>
      <c r="D49" s="31" t="s">
        <v>18</v>
      </c>
      <c r="E49" s="31" t="s">
        <v>98</v>
      </c>
      <c r="F49" s="30"/>
      <c r="G49" s="32">
        <f>G50</f>
        <v>650088</v>
      </c>
      <c r="H49" s="32">
        <f>H50</f>
        <v>650088</v>
      </c>
    </row>
    <row r="50" spans="1:8" s="1" customFormat="1" ht="33.75">
      <c r="A50" s="46" t="s">
        <v>70</v>
      </c>
      <c r="B50" s="44">
        <v>903</v>
      </c>
      <c r="C50" s="31" t="s">
        <v>14</v>
      </c>
      <c r="D50" s="31" t="s">
        <v>18</v>
      </c>
      <c r="E50" s="31" t="s">
        <v>107</v>
      </c>
      <c r="F50" s="30"/>
      <c r="G50" s="32">
        <f>G52+G51</f>
        <v>650088</v>
      </c>
      <c r="H50" s="32">
        <f>H52+H51</f>
        <v>650088</v>
      </c>
    </row>
    <row r="51" spans="1:8" s="1" customFormat="1" ht="22.5">
      <c r="A51" s="46" t="s">
        <v>38</v>
      </c>
      <c r="B51" s="44">
        <v>903</v>
      </c>
      <c r="C51" s="31" t="s">
        <v>14</v>
      </c>
      <c r="D51" s="31" t="s">
        <v>18</v>
      </c>
      <c r="E51" s="31" t="s">
        <v>107</v>
      </c>
      <c r="F51" s="30" t="s">
        <v>37</v>
      </c>
      <c r="G51" s="32">
        <v>0</v>
      </c>
      <c r="H51" s="32">
        <v>0</v>
      </c>
    </row>
    <row r="52" spans="1:8" s="1" customFormat="1" ht="22.5">
      <c r="A52" s="46" t="s">
        <v>31</v>
      </c>
      <c r="B52" s="44">
        <v>903</v>
      </c>
      <c r="C52" s="31" t="s">
        <v>25</v>
      </c>
      <c r="D52" s="31" t="s">
        <v>18</v>
      </c>
      <c r="E52" s="31" t="s">
        <v>107</v>
      </c>
      <c r="F52" s="30" t="s">
        <v>30</v>
      </c>
      <c r="G52" s="32">
        <v>650088</v>
      </c>
      <c r="H52" s="32">
        <v>650088</v>
      </c>
    </row>
    <row r="53" spans="1:8" s="1" customFormat="1">
      <c r="A53" s="46" t="s">
        <v>48</v>
      </c>
      <c r="B53" s="44">
        <v>903</v>
      </c>
      <c r="C53" s="69" t="s">
        <v>14</v>
      </c>
      <c r="D53" s="69" t="s">
        <v>47</v>
      </c>
      <c r="E53" s="69"/>
      <c r="F53" s="67"/>
      <c r="G53" s="33">
        <f>G54</f>
        <v>210000</v>
      </c>
      <c r="H53" s="33">
        <f>H54</f>
        <v>210000</v>
      </c>
    </row>
    <row r="54" spans="1:8" s="1" customFormat="1" ht="15.75" customHeight="1">
      <c r="A54" s="56" t="s">
        <v>56</v>
      </c>
      <c r="B54" s="44">
        <v>903</v>
      </c>
      <c r="C54" s="31" t="s">
        <v>14</v>
      </c>
      <c r="D54" s="31" t="s">
        <v>47</v>
      </c>
      <c r="E54" s="31" t="s">
        <v>98</v>
      </c>
      <c r="F54" s="30"/>
      <c r="G54" s="29">
        <f>G55+G57</f>
        <v>210000</v>
      </c>
      <c r="H54" s="29">
        <f>H55+H57</f>
        <v>210000</v>
      </c>
    </row>
    <row r="55" spans="1:8" s="1" customFormat="1">
      <c r="A55" s="46" t="s">
        <v>49</v>
      </c>
      <c r="B55" s="44">
        <v>903</v>
      </c>
      <c r="C55" s="31" t="s">
        <v>14</v>
      </c>
      <c r="D55" s="31" t="s">
        <v>47</v>
      </c>
      <c r="E55" s="31" t="s">
        <v>108</v>
      </c>
      <c r="F55" s="30" t="s">
        <v>30</v>
      </c>
      <c r="G55" s="32">
        <f>G56</f>
        <v>200000</v>
      </c>
      <c r="H55" s="32">
        <f>H56</f>
        <v>200000</v>
      </c>
    </row>
    <row r="56" spans="1:8" s="1" customFormat="1" ht="12.75" hidden="1" customHeight="1">
      <c r="A56" s="46" t="s">
        <v>31</v>
      </c>
      <c r="B56" s="44">
        <v>903</v>
      </c>
      <c r="C56" s="31" t="s">
        <v>14</v>
      </c>
      <c r="D56" s="31" t="s">
        <v>47</v>
      </c>
      <c r="E56" s="31" t="s">
        <v>108</v>
      </c>
      <c r="F56" s="30" t="s">
        <v>30</v>
      </c>
      <c r="G56" s="32">
        <v>200000</v>
      </c>
      <c r="H56" s="32">
        <v>200000</v>
      </c>
    </row>
    <row r="57" spans="1:8" s="1" customFormat="1" ht="21">
      <c r="A57" s="51" t="s">
        <v>72</v>
      </c>
      <c r="B57" s="44">
        <v>903</v>
      </c>
      <c r="C57" s="31" t="s">
        <v>14</v>
      </c>
      <c r="D57" s="31" t="s">
        <v>47</v>
      </c>
      <c r="E57" s="31" t="s">
        <v>109</v>
      </c>
      <c r="F57" s="30"/>
      <c r="G57" s="32">
        <f>G58</f>
        <v>10000</v>
      </c>
      <c r="H57" s="32">
        <f>H58</f>
        <v>10000</v>
      </c>
    </row>
    <row r="58" spans="1:8" s="2" customFormat="1" ht="16.5" customHeight="1">
      <c r="A58" s="46" t="s">
        <v>31</v>
      </c>
      <c r="B58" s="44">
        <v>903</v>
      </c>
      <c r="C58" s="31" t="s">
        <v>14</v>
      </c>
      <c r="D58" s="31" t="s">
        <v>47</v>
      </c>
      <c r="E58" s="31" t="s">
        <v>109</v>
      </c>
      <c r="F58" s="30" t="s">
        <v>30</v>
      </c>
      <c r="G58" s="32">
        <v>10000</v>
      </c>
      <c r="H58" s="32">
        <v>10000</v>
      </c>
    </row>
    <row r="59" spans="1:8" s="2" customFormat="1">
      <c r="A59" s="34" t="s">
        <v>22</v>
      </c>
      <c r="B59" s="44">
        <v>903</v>
      </c>
      <c r="C59" s="52" t="s">
        <v>15</v>
      </c>
      <c r="D59" s="52" t="s">
        <v>8</v>
      </c>
      <c r="E59" s="31"/>
      <c r="F59" s="25"/>
      <c r="G59" s="36">
        <f>G60+G71+G81+G100</f>
        <v>15721921</v>
      </c>
      <c r="H59" s="36">
        <f>H60+H71+H81+H100</f>
        <v>13194103</v>
      </c>
    </row>
    <row r="60" spans="1:8" s="2" customFormat="1">
      <c r="A60" s="53" t="s">
        <v>26</v>
      </c>
      <c r="B60" s="44">
        <v>903</v>
      </c>
      <c r="C60" s="50" t="s">
        <v>15</v>
      </c>
      <c r="D60" s="50" t="s">
        <v>7</v>
      </c>
      <c r="E60" s="31"/>
      <c r="F60" s="26"/>
      <c r="G60" s="39">
        <f>G66+G62</f>
        <v>270281</v>
      </c>
      <c r="H60" s="39">
        <f>H66+H62</f>
        <v>270281</v>
      </c>
    </row>
    <row r="61" spans="1:8" s="2" customFormat="1" ht="27.75" customHeight="1">
      <c r="A61" s="34" t="s">
        <v>61</v>
      </c>
      <c r="B61" s="44">
        <v>903</v>
      </c>
      <c r="C61" s="50" t="s">
        <v>15</v>
      </c>
      <c r="D61" s="50" t="s">
        <v>7</v>
      </c>
      <c r="E61" s="50" t="s">
        <v>98</v>
      </c>
      <c r="F61" s="26"/>
      <c r="G61" s="64">
        <f>G62</f>
        <v>118181</v>
      </c>
      <c r="H61" s="64">
        <f>H62</f>
        <v>118181</v>
      </c>
    </row>
    <row r="62" spans="1:8" s="2" customFormat="1" ht="56.25">
      <c r="A62" s="46" t="s">
        <v>52</v>
      </c>
      <c r="B62" s="44">
        <v>903</v>
      </c>
      <c r="C62" s="31" t="s">
        <v>15</v>
      </c>
      <c r="D62" s="31" t="s">
        <v>7</v>
      </c>
      <c r="E62" s="31" t="s">
        <v>110</v>
      </c>
      <c r="F62" s="30"/>
      <c r="G62" s="32">
        <f>G63+G64</f>
        <v>118181</v>
      </c>
      <c r="H62" s="32">
        <f>H63+H64</f>
        <v>118181</v>
      </c>
    </row>
    <row r="63" spans="1:8" s="2" customFormat="1" ht="22.5">
      <c r="A63" s="46" t="s">
        <v>38</v>
      </c>
      <c r="B63" s="44">
        <v>903</v>
      </c>
      <c r="C63" s="31" t="s">
        <v>15</v>
      </c>
      <c r="D63" s="31" t="s">
        <v>7</v>
      </c>
      <c r="E63" s="31" t="s">
        <v>110</v>
      </c>
      <c r="F63" s="30" t="s">
        <v>37</v>
      </c>
      <c r="G63" s="32">
        <v>0</v>
      </c>
      <c r="H63" s="32">
        <v>0</v>
      </c>
    </row>
    <row r="64" spans="1:8" s="2" customFormat="1" ht="22.5">
      <c r="A64" s="46" t="s">
        <v>31</v>
      </c>
      <c r="B64" s="44">
        <v>903</v>
      </c>
      <c r="C64" s="31" t="s">
        <v>15</v>
      </c>
      <c r="D64" s="31" t="s">
        <v>7</v>
      </c>
      <c r="E64" s="31" t="s">
        <v>110</v>
      </c>
      <c r="F64" s="30" t="s">
        <v>30</v>
      </c>
      <c r="G64" s="32">
        <v>118181</v>
      </c>
      <c r="H64" s="32">
        <v>118181</v>
      </c>
    </row>
    <row r="65" spans="1:8" s="2" customFormat="1">
      <c r="A65" s="57" t="s">
        <v>62</v>
      </c>
      <c r="B65" s="44">
        <v>903</v>
      </c>
      <c r="C65" s="50" t="s">
        <v>15</v>
      </c>
      <c r="D65" s="50" t="s">
        <v>7</v>
      </c>
      <c r="E65" s="50" t="s">
        <v>98</v>
      </c>
      <c r="F65" s="38"/>
      <c r="G65" s="64">
        <f>G66</f>
        <v>152100</v>
      </c>
      <c r="H65" s="64">
        <f>H66</f>
        <v>152100</v>
      </c>
    </row>
    <row r="66" spans="1:8" s="2" customFormat="1">
      <c r="A66" s="46" t="s">
        <v>74</v>
      </c>
      <c r="B66" s="44">
        <v>903</v>
      </c>
      <c r="C66" s="31" t="s">
        <v>15</v>
      </c>
      <c r="D66" s="31" t="s">
        <v>7</v>
      </c>
      <c r="E66" s="31" t="s">
        <v>111</v>
      </c>
      <c r="F66" s="28" t="s">
        <v>30</v>
      </c>
      <c r="G66" s="32">
        <f>G67</f>
        <v>152100</v>
      </c>
      <c r="H66" s="32">
        <f>H67</f>
        <v>152100</v>
      </c>
    </row>
    <row r="67" spans="1:8" s="2" customFormat="1" ht="81" hidden="1" customHeight="1">
      <c r="A67" s="46" t="s">
        <v>31</v>
      </c>
      <c r="B67" s="44">
        <v>903</v>
      </c>
      <c r="C67" s="31" t="s">
        <v>15</v>
      </c>
      <c r="D67" s="31" t="s">
        <v>7</v>
      </c>
      <c r="E67" s="31" t="s">
        <v>111</v>
      </c>
      <c r="F67" s="28" t="s">
        <v>30</v>
      </c>
      <c r="G67" s="32">
        <v>152100</v>
      </c>
      <c r="H67" s="32">
        <v>152100</v>
      </c>
    </row>
    <row r="68" spans="1:8" s="2" customFormat="1" ht="36.75" hidden="1" customHeight="1">
      <c r="A68" s="46"/>
      <c r="B68" s="44">
        <v>903</v>
      </c>
      <c r="C68" s="31"/>
      <c r="D68" s="31"/>
      <c r="E68" s="31"/>
      <c r="F68" s="40"/>
      <c r="G68" s="41"/>
      <c r="H68" s="41"/>
    </row>
    <row r="69" spans="1:8" s="2" customFormat="1" ht="35.25" hidden="1" customHeight="1">
      <c r="A69" s="46"/>
      <c r="B69" s="44">
        <v>903</v>
      </c>
      <c r="C69" s="31"/>
      <c r="D69" s="31"/>
      <c r="E69" s="31"/>
      <c r="F69" s="30"/>
      <c r="G69" s="29"/>
      <c r="H69" s="29"/>
    </row>
    <row r="70" spans="1:8" s="2" customFormat="1" ht="13.5" customHeight="1">
      <c r="A70" s="46"/>
      <c r="B70" s="44">
        <v>903</v>
      </c>
      <c r="C70" s="31"/>
      <c r="D70" s="31"/>
      <c r="E70" s="31"/>
      <c r="F70" s="30"/>
      <c r="G70" s="29"/>
      <c r="H70" s="29"/>
    </row>
    <row r="71" spans="1:8" s="2" customFormat="1" ht="17.25" customHeight="1">
      <c r="A71" s="58" t="s">
        <v>42</v>
      </c>
      <c r="B71" s="44">
        <v>903</v>
      </c>
      <c r="C71" s="50" t="s">
        <v>15</v>
      </c>
      <c r="D71" s="50" t="s">
        <v>10</v>
      </c>
      <c r="E71" s="31"/>
      <c r="F71" s="38"/>
      <c r="G71" s="42">
        <f>G72+G76</f>
        <v>1200023</v>
      </c>
      <c r="H71" s="42">
        <f>H72+H76</f>
        <v>372205</v>
      </c>
    </row>
    <row r="72" spans="1:8" s="2" customFormat="1" ht="42" customHeight="1">
      <c r="A72" s="34" t="s">
        <v>61</v>
      </c>
      <c r="B72" s="44">
        <v>903</v>
      </c>
      <c r="C72" s="50" t="s">
        <v>15</v>
      </c>
      <c r="D72" s="50" t="s">
        <v>10</v>
      </c>
      <c r="E72" s="50" t="s">
        <v>66</v>
      </c>
      <c r="F72" s="38"/>
      <c r="G72" s="64">
        <f>G73</f>
        <v>713708</v>
      </c>
      <c r="H72" s="64">
        <f>H73</f>
        <v>318790</v>
      </c>
    </row>
    <row r="73" spans="1:8" s="2" customFormat="1" ht="45">
      <c r="A73" s="46" t="s">
        <v>53</v>
      </c>
      <c r="B73" s="44">
        <v>903</v>
      </c>
      <c r="C73" s="31" t="s">
        <v>15</v>
      </c>
      <c r="D73" s="31" t="s">
        <v>10</v>
      </c>
      <c r="E73" s="31" t="s">
        <v>112</v>
      </c>
      <c r="F73" s="30"/>
      <c r="G73" s="32">
        <f>G74+G75</f>
        <v>713708</v>
      </c>
      <c r="H73" s="32">
        <f>H74+H75</f>
        <v>318790</v>
      </c>
    </row>
    <row r="74" spans="1:8" s="2" customFormat="1" ht="22.5">
      <c r="A74" s="46" t="s">
        <v>38</v>
      </c>
      <c r="B74" s="44">
        <v>903</v>
      </c>
      <c r="C74" s="31" t="s">
        <v>15</v>
      </c>
      <c r="D74" s="31" t="s">
        <v>10</v>
      </c>
      <c r="E74" s="31" t="s">
        <v>112</v>
      </c>
      <c r="F74" s="30" t="s">
        <v>37</v>
      </c>
      <c r="G74" s="32">
        <v>0</v>
      </c>
      <c r="H74" s="32">
        <v>0</v>
      </c>
    </row>
    <row r="75" spans="1:8" s="2" customFormat="1" ht="22.5">
      <c r="A75" s="46" t="s">
        <v>31</v>
      </c>
      <c r="B75" s="44">
        <v>903</v>
      </c>
      <c r="C75" s="31" t="s">
        <v>15</v>
      </c>
      <c r="D75" s="31" t="s">
        <v>10</v>
      </c>
      <c r="E75" s="31" t="s">
        <v>112</v>
      </c>
      <c r="F75" s="30" t="s">
        <v>30</v>
      </c>
      <c r="G75" s="32">
        <v>713708</v>
      </c>
      <c r="H75" s="32">
        <v>318790</v>
      </c>
    </row>
    <row r="76" spans="1:8" s="2" customFormat="1" ht="50.25" customHeight="1">
      <c r="A76" s="57" t="s">
        <v>62</v>
      </c>
      <c r="B76" s="44">
        <v>903</v>
      </c>
      <c r="C76" s="50" t="s">
        <v>15</v>
      </c>
      <c r="D76" s="50" t="s">
        <v>10</v>
      </c>
      <c r="E76" s="50" t="s">
        <v>98</v>
      </c>
      <c r="F76" s="38"/>
      <c r="G76" s="64">
        <f>G77</f>
        <v>486315</v>
      </c>
      <c r="H76" s="64">
        <f>H77</f>
        <v>53415</v>
      </c>
    </row>
    <row r="77" spans="1:8" s="2" customFormat="1" ht="25.5" customHeight="1">
      <c r="A77" s="54" t="s">
        <v>63</v>
      </c>
      <c r="B77" s="44">
        <v>903</v>
      </c>
      <c r="C77" s="31" t="s">
        <v>15</v>
      </c>
      <c r="D77" s="31" t="s">
        <v>10</v>
      </c>
      <c r="E77" s="31" t="s">
        <v>113</v>
      </c>
      <c r="F77" s="30"/>
      <c r="G77" s="32">
        <f>G78+G79+G80</f>
        <v>486315</v>
      </c>
      <c r="H77" s="32">
        <f>H78+H79+H80</f>
        <v>53415</v>
      </c>
    </row>
    <row r="78" spans="1:8" s="2" customFormat="1" ht="24" customHeight="1">
      <c r="A78" s="46" t="s">
        <v>38</v>
      </c>
      <c r="B78" s="44">
        <v>903</v>
      </c>
      <c r="C78" s="31" t="s">
        <v>15</v>
      </c>
      <c r="D78" s="31" t="s">
        <v>10</v>
      </c>
      <c r="E78" s="31" t="s">
        <v>113</v>
      </c>
      <c r="F78" s="30" t="s">
        <v>37</v>
      </c>
      <c r="G78" s="32">
        <v>0</v>
      </c>
      <c r="H78" s="32">
        <v>0</v>
      </c>
    </row>
    <row r="79" spans="1:8" s="2" customFormat="1" ht="24" customHeight="1">
      <c r="A79" s="46" t="s">
        <v>31</v>
      </c>
      <c r="B79" s="44">
        <v>903</v>
      </c>
      <c r="C79" s="31" t="s">
        <v>15</v>
      </c>
      <c r="D79" s="31" t="s">
        <v>10</v>
      </c>
      <c r="E79" s="31" t="s">
        <v>113</v>
      </c>
      <c r="F79" s="30" t="s">
        <v>30</v>
      </c>
      <c r="G79" s="32">
        <v>486315</v>
      </c>
      <c r="H79" s="32">
        <v>53415</v>
      </c>
    </row>
    <row r="80" spans="1:8" s="2" customFormat="1" ht="24" customHeight="1">
      <c r="A80" s="46" t="s">
        <v>77</v>
      </c>
      <c r="B80" s="44">
        <v>903</v>
      </c>
      <c r="C80" s="31" t="s">
        <v>15</v>
      </c>
      <c r="D80" s="31" t="s">
        <v>10</v>
      </c>
      <c r="E80" s="31" t="s">
        <v>113</v>
      </c>
      <c r="F80" s="30" t="s">
        <v>46</v>
      </c>
      <c r="G80" s="32">
        <v>0</v>
      </c>
      <c r="H80" s="32">
        <v>0</v>
      </c>
    </row>
    <row r="81" spans="1:8" s="2" customFormat="1" ht="24" customHeight="1">
      <c r="A81" s="59" t="s">
        <v>40</v>
      </c>
      <c r="B81" s="44">
        <v>903</v>
      </c>
      <c r="C81" s="50" t="s">
        <v>15</v>
      </c>
      <c r="D81" s="50" t="s">
        <v>12</v>
      </c>
      <c r="E81" s="31"/>
      <c r="F81" s="38"/>
      <c r="G81" s="42">
        <f>G84+G91+G82</f>
        <v>14251617</v>
      </c>
      <c r="H81" s="42">
        <f>H84+H91+H82</f>
        <v>12551617</v>
      </c>
    </row>
    <row r="82" spans="1:8" s="2" customFormat="1" ht="23.25" customHeight="1">
      <c r="A82" s="59" t="s">
        <v>90</v>
      </c>
      <c r="B82" s="44">
        <v>903</v>
      </c>
      <c r="C82" s="50" t="s">
        <v>15</v>
      </c>
      <c r="D82" s="50" t="s">
        <v>12</v>
      </c>
      <c r="E82" s="50" t="s">
        <v>89</v>
      </c>
      <c r="F82" s="38"/>
      <c r="G82" s="70">
        <f>G83</f>
        <v>0</v>
      </c>
      <c r="H82" s="70">
        <f>H83</f>
        <v>0</v>
      </c>
    </row>
    <row r="83" spans="1:8" s="2" customFormat="1" ht="40.5" customHeight="1">
      <c r="A83" s="46" t="s">
        <v>31</v>
      </c>
      <c r="B83" s="44">
        <v>903</v>
      </c>
      <c r="C83" s="50" t="s">
        <v>15</v>
      </c>
      <c r="D83" s="50" t="s">
        <v>12</v>
      </c>
      <c r="E83" s="31" t="s">
        <v>89</v>
      </c>
      <c r="F83" s="38" t="s">
        <v>30</v>
      </c>
      <c r="G83" s="32">
        <v>0</v>
      </c>
      <c r="H83" s="32">
        <v>0</v>
      </c>
    </row>
    <row r="84" spans="1:8" s="2" customFormat="1" ht="24.75" customHeight="1">
      <c r="A84" s="34" t="s">
        <v>61</v>
      </c>
      <c r="B84" s="44">
        <v>903</v>
      </c>
      <c r="C84" s="31" t="s">
        <v>15</v>
      </c>
      <c r="D84" s="31" t="s">
        <v>12</v>
      </c>
      <c r="E84" s="31" t="s">
        <v>98</v>
      </c>
      <c r="F84" s="38"/>
      <c r="G84" s="64">
        <f>G85+G88</f>
        <v>522377</v>
      </c>
      <c r="H84" s="64">
        <f>H85+H88</f>
        <v>522377</v>
      </c>
    </row>
    <row r="85" spans="1:8" s="2" customFormat="1" ht="22.5" customHeight="1">
      <c r="A85" s="46" t="s">
        <v>54</v>
      </c>
      <c r="B85" s="44">
        <v>903</v>
      </c>
      <c r="C85" s="31" t="s">
        <v>15</v>
      </c>
      <c r="D85" s="31" t="s">
        <v>12</v>
      </c>
      <c r="E85" s="31" t="s">
        <v>114</v>
      </c>
      <c r="F85" s="31"/>
      <c r="G85" s="32">
        <f>G86+G87</f>
        <v>452847</v>
      </c>
      <c r="H85" s="32">
        <f>H86+H87</f>
        <v>452847</v>
      </c>
    </row>
    <row r="86" spans="1:8" s="2" customFormat="1" ht="22.5">
      <c r="A86" s="46" t="s">
        <v>38</v>
      </c>
      <c r="B86" s="44">
        <v>903</v>
      </c>
      <c r="C86" s="31" t="s">
        <v>15</v>
      </c>
      <c r="D86" s="31" t="s">
        <v>12</v>
      </c>
      <c r="E86" s="31" t="s">
        <v>114</v>
      </c>
      <c r="F86" s="31" t="s">
        <v>37</v>
      </c>
      <c r="G86" s="32">
        <v>0</v>
      </c>
      <c r="H86" s="32">
        <v>0</v>
      </c>
    </row>
    <row r="87" spans="1:8" s="2" customFormat="1" ht="22.5">
      <c r="A87" s="46" t="s">
        <v>31</v>
      </c>
      <c r="B87" s="44">
        <v>903</v>
      </c>
      <c r="C87" s="31" t="s">
        <v>15</v>
      </c>
      <c r="D87" s="31" t="s">
        <v>12</v>
      </c>
      <c r="E87" s="31" t="s">
        <v>114</v>
      </c>
      <c r="F87" s="31" t="s">
        <v>30</v>
      </c>
      <c r="G87" s="32">
        <v>452847</v>
      </c>
      <c r="H87" s="32">
        <v>452847</v>
      </c>
    </row>
    <row r="88" spans="1:8" s="2" customFormat="1" ht="22.5">
      <c r="A88" s="46" t="s">
        <v>55</v>
      </c>
      <c r="B88" s="44">
        <v>903</v>
      </c>
      <c r="C88" s="31" t="s">
        <v>15</v>
      </c>
      <c r="D88" s="31" t="s">
        <v>12</v>
      </c>
      <c r="E88" s="31" t="s">
        <v>115</v>
      </c>
      <c r="F88" s="31"/>
      <c r="G88" s="32">
        <f>G89+G90</f>
        <v>69530</v>
      </c>
      <c r="H88" s="32">
        <f>H89+H90</f>
        <v>69530</v>
      </c>
    </row>
    <row r="89" spans="1:8" s="2" customFormat="1" ht="22.5">
      <c r="A89" s="46" t="s">
        <v>38</v>
      </c>
      <c r="B89" s="44">
        <v>903</v>
      </c>
      <c r="C89" s="31" t="s">
        <v>15</v>
      </c>
      <c r="D89" s="31" t="s">
        <v>12</v>
      </c>
      <c r="E89" s="31" t="s">
        <v>115</v>
      </c>
      <c r="F89" s="31" t="s">
        <v>37</v>
      </c>
      <c r="G89" s="32">
        <v>0</v>
      </c>
      <c r="H89" s="32">
        <v>0</v>
      </c>
    </row>
    <row r="90" spans="1:8" s="2" customFormat="1" ht="22.5">
      <c r="A90" s="46" t="s">
        <v>31</v>
      </c>
      <c r="B90" s="44">
        <v>903</v>
      </c>
      <c r="C90" s="31" t="s">
        <v>15</v>
      </c>
      <c r="D90" s="31" t="s">
        <v>12</v>
      </c>
      <c r="E90" s="31" t="s">
        <v>115</v>
      </c>
      <c r="F90" s="31" t="s">
        <v>30</v>
      </c>
      <c r="G90" s="32">
        <v>69530</v>
      </c>
      <c r="H90" s="32">
        <v>69530</v>
      </c>
    </row>
    <row r="91" spans="1:8" s="2" customFormat="1">
      <c r="A91" s="57" t="s">
        <v>62</v>
      </c>
      <c r="B91" s="44">
        <v>903</v>
      </c>
      <c r="C91" s="31" t="s">
        <v>15</v>
      </c>
      <c r="D91" s="31" t="s">
        <v>12</v>
      </c>
      <c r="E91" s="31" t="s">
        <v>98</v>
      </c>
      <c r="F91" s="43"/>
      <c r="G91" s="27">
        <f>G92+G94+G96+G98</f>
        <v>13729240</v>
      </c>
      <c r="H91" s="27">
        <f>H92+H94+H96+H98</f>
        <v>12029240</v>
      </c>
    </row>
    <row r="92" spans="1:8" s="2" customFormat="1" ht="22.5" customHeight="1">
      <c r="A92" s="60" t="s">
        <v>41</v>
      </c>
      <c r="B92" s="44">
        <v>903</v>
      </c>
      <c r="C92" s="31" t="s">
        <v>15</v>
      </c>
      <c r="D92" s="31" t="s">
        <v>12</v>
      </c>
      <c r="E92" s="31" t="s">
        <v>116</v>
      </c>
      <c r="F92" s="30"/>
      <c r="G92" s="32">
        <f>G93</f>
        <v>5646000</v>
      </c>
      <c r="H92" s="32">
        <f>H93</f>
        <v>5646000</v>
      </c>
    </row>
    <row r="93" spans="1:8" s="2" customFormat="1" ht="16.5" customHeight="1">
      <c r="A93" s="46" t="s">
        <v>132</v>
      </c>
      <c r="B93" s="44">
        <v>903</v>
      </c>
      <c r="C93" s="31" t="s">
        <v>15</v>
      </c>
      <c r="D93" s="31" t="s">
        <v>12</v>
      </c>
      <c r="E93" s="31" t="s">
        <v>116</v>
      </c>
      <c r="F93" s="30" t="s">
        <v>131</v>
      </c>
      <c r="G93" s="32">
        <v>5646000</v>
      </c>
      <c r="H93" s="32">
        <v>5646000</v>
      </c>
    </row>
    <row r="94" spans="1:8" s="2" customFormat="1">
      <c r="A94" s="61" t="s">
        <v>58</v>
      </c>
      <c r="B94" s="44">
        <v>903</v>
      </c>
      <c r="C94" s="31" t="s">
        <v>15</v>
      </c>
      <c r="D94" s="31" t="s">
        <v>12</v>
      </c>
      <c r="E94" s="31" t="s">
        <v>117</v>
      </c>
      <c r="F94" s="30"/>
      <c r="G94" s="32">
        <f>G95</f>
        <v>700000</v>
      </c>
      <c r="H94" s="32">
        <f>H95</f>
        <v>300000</v>
      </c>
    </row>
    <row r="95" spans="1:8" s="2" customFormat="1" ht="15" customHeight="1">
      <c r="A95" s="46" t="s">
        <v>31</v>
      </c>
      <c r="B95" s="44">
        <v>903</v>
      </c>
      <c r="C95" s="31" t="s">
        <v>15</v>
      </c>
      <c r="D95" s="31" t="s">
        <v>12</v>
      </c>
      <c r="E95" s="31" t="s">
        <v>117</v>
      </c>
      <c r="F95" s="30" t="s">
        <v>30</v>
      </c>
      <c r="G95" s="32">
        <v>700000</v>
      </c>
      <c r="H95" s="32">
        <v>300000</v>
      </c>
    </row>
    <row r="96" spans="1:8" s="2" customFormat="1" ht="22.5" customHeight="1">
      <c r="A96" s="46" t="s">
        <v>75</v>
      </c>
      <c r="B96" s="44">
        <v>903</v>
      </c>
      <c r="C96" s="31" t="s">
        <v>15</v>
      </c>
      <c r="D96" s="31" t="s">
        <v>12</v>
      </c>
      <c r="E96" s="31" t="s">
        <v>118</v>
      </c>
      <c r="F96" s="30"/>
      <c r="G96" s="32">
        <f>G97</f>
        <v>130000</v>
      </c>
      <c r="H96" s="32">
        <f>H97</f>
        <v>130000</v>
      </c>
    </row>
    <row r="97" spans="1:8" s="2" customFormat="1" ht="18" customHeight="1">
      <c r="A97" s="46" t="s">
        <v>31</v>
      </c>
      <c r="B97" s="44">
        <v>903</v>
      </c>
      <c r="C97" s="31" t="s">
        <v>15</v>
      </c>
      <c r="D97" s="31" t="s">
        <v>12</v>
      </c>
      <c r="E97" s="31" t="s">
        <v>118</v>
      </c>
      <c r="F97" s="30" t="s">
        <v>30</v>
      </c>
      <c r="G97" s="32">
        <v>130000</v>
      </c>
      <c r="H97" s="32">
        <v>130000</v>
      </c>
    </row>
    <row r="98" spans="1:8" s="2" customFormat="1" ht="24.75" customHeight="1">
      <c r="A98" s="46" t="s">
        <v>76</v>
      </c>
      <c r="B98" s="44">
        <v>903</v>
      </c>
      <c r="C98" s="31" t="s">
        <v>15</v>
      </c>
      <c r="D98" s="31" t="s">
        <v>12</v>
      </c>
      <c r="E98" s="31" t="s">
        <v>119</v>
      </c>
      <c r="F98" s="30"/>
      <c r="G98" s="32">
        <f>G99</f>
        <v>7253240</v>
      </c>
      <c r="H98" s="32">
        <f>H99</f>
        <v>5953240</v>
      </c>
    </row>
    <row r="99" spans="1:8" s="2" customFormat="1" ht="15.75" customHeight="1">
      <c r="A99" s="46" t="s">
        <v>31</v>
      </c>
      <c r="B99" s="44">
        <v>903</v>
      </c>
      <c r="C99" s="31" t="s">
        <v>15</v>
      </c>
      <c r="D99" s="31" t="s">
        <v>12</v>
      </c>
      <c r="E99" s="31" t="s">
        <v>119</v>
      </c>
      <c r="F99" s="30" t="s">
        <v>30</v>
      </c>
      <c r="G99" s="32">
        <v>7253240</v>
      </c>
      <c r="H99" s="32">
        <v>5953240</v>
      </c>
    </row>
    <row r="100" spans="1:8" s="2" customFormat="1" ht="22.5" customHeight="1">
      <c r="A100" s="34" t="s">
        <v>43</v>
      </c>
      <c r="B100" s="44">
        <v>903</v>
      </c>
      <c r="C100" s="31" t="s">
        <v>15</v>
      </c>
      <c r="D100" s="31" t="s">
        <v>15</v>
      </c>
      <c r="E100" s="31" t="s">
        <v>98</v>
      </c>
      <c r="F100" s="30"/>
      <c r="G100" s="82">
        <f>G101</f>
        <v>0</v>
      </c>
      <c r="H100" s="82">
        <f>H101</f>
        <v>0</v>
      </c>
    </row>
    <row r="101" spans="1:8" s="2" customFormat="1" ht="25.5" customHeight="1">
      <c r="A101" s="46" t="s">
        <v>129</v>
      </c>
      <c r="B101" s="44">
        <v>903</v>
      </c>
      <c r="C101" s="31" t="s">
        <v>15</v>
      </c>
      <c r="D101" s="31" t="s">
        <v>15</v>
      </c>
      <c r="E101" s="31" t="s">
        <v>130</v>
      </c>
      <c r="F101" s="30"/>
      <c r="G101" s="32">
        <v>0</v>
      </c>
      <c r="H101" s="32">
        <v>0</v>
      </c>
    </row>
    <row r="102" spans="1:8" s="2" customFormat="1" ht="18.75" customHeight="1">
      <c r="A102" s="46" t="s">
        <v>31</v>
      </c>
      <c r="B102" s="44">
        <v>903</v>
      </c>
      <c r="C102" s="31" t="s">
        <v>15</v>
      </c>
      <c r="D102" s="31" t="s">
        <v>15</v>
      </c>
      <c r="E102" s="31" t="s">
        <v>130</v>
      </c>
      <c r="F102" s="30" t="s">
        <v>30</v>
      </c>
      <c r="G102" s="32">
        <v>0</v>
      </c>
      <c r="H102" s="32">
        <v>0</v>
      </c>
    </row>
    <row r="103" spans="1:8" s="2" customFormat="1" ht="21.75" customHeight="1">
      <c r="A103" s="77" t="s">
        <v>92</v>
      </c>
      <c r="B103" s="44">
        <v>903</v>
      </c>
      <c r="C103" s="52" t="s">
        <v>20</v>
      </c>
      <c r="D103" s="52" t="s">
        <v>8</v>
      </c>
      <c r="E103" s="31"/>
      <c r="F103" s="25"/>
      <c r="G103" s="42">
        <f t="shared" ref="G103:H106" si="1">G104</f>
        <v>226512</v>
      </c>
      <c r="H103" s="42">
        <f t="shared" si="1"/>
        <v>226512</v>
      </c>
    </row>
    <row r="104" spans="1:8" s="2" customFormat="1">
      <c r="A104" s="72" t="s">
        <v>92</v>
      </c>
      <c r="B104" s="44">
        <v>903</v>
      </c>
      <c r="C104" s="50" t="s">
        <v>20</v>
      </c>
      <c r="D104" s="50" t="s">
        <v>12</v>
      </c>
      <c r="E104" s="31"/>
      <c r="F104" s="26"/>
      <c r="G104" s="64">
        <f t="shared" si="1"/>
        <v>226512</v>
      </c>
      <c r="H104" s="64">
        <f t="shared" si="1"/>
        <v>226512</v>
      </c>
    </row>
    <row r="105" spans="1:8" s="2" customFormat="1">
      <c r="A105" s="72" t="s">
        <v>95</v>
      </c>
      <c r="B105" s="44">
        <v>903</v>
      </c>
      <c r="C105" s="31" t="s">
        <v>20</v>
      </c>
      <c r="D105" s="31" t="s">
        <v>12</v>
      </c>
      <c r="E105" s="31" t="s">
        <v>98</v>
      </c>
      <c r="F105" s="28"/>
      <c r="G105" s="32">
        <f t="shared" si="1"/>
        <v>226512</v>
      </c>
      <c r="H105" s="32">
        <f t="shared" si="1"/>
        <v>226512</v>
      </c>
    </row>
    <row r="106" spans="1:8" s="2" customFormat="1" ht="45">
      <c r="A106" s="72" t="s">
        <v>94</v>
      </c>
      <c r="B106" s="44">
        <v>903</v>
      </c>
      <c r="C106" s="31" t="s">
        <v>20</v>
      </c>
      <c r="D106" s="31" t="s">
        <v>12</v>
      </c>
      <c r="E106" s="31" t="s">
        <v>120</v>
      </c>
      <c r="F106" s="28"/>
      <c r="G106" s="32">
        <f t="shared" si="1"/>
        <v>226512</v>
      </c>
      <c r="H106" s="32">
        <f t="shared" si="1"/>
        <v>226512</v>
      </c>
    </row>
    <row r="107" spans="1:8" s="2" customFormat="1">
      <c r="A107" s="46" t="s">
        <v>93</v>
      </c>
      <c r="B107" s="44">
        <v>903</v>
      </c>
      <c r="C107" s="31" t="s">
        <v>20</v>
      </c>
      <c r="D107" s="31" t="s">
        <v>12</v>
      </c>
      <c r="E107" s="31" t="s">
        <v>120</v>
      </c>
      <c r="F107" s="28" t="s">
        <v>124</v>
      </c>
      <c r="G107" s="32">
        <v>226512</v>
      </c>
      <c r="H107" s="32">
        <v>226512</v>
      </c>
    </row>
    <row r="108" spans="1:8" s="2" customFormat="1" ht="27.75" customHeight="1">
      <c r="A108" s="55" t="s">
        <v>19</v>
      </c>
      <c r="B108" s="44">
        <v>903</v>
      </c>
      <c r="C108" s="52" t="s">
        <v>21</v>
      </c>
      <c r="D108" s="52" t="s">
        <v>8</v>
      </c>
      <c r="E108" s="31"/>
      <c r="F108" s="25"/>
      <c r="G108" s="42">
        <f t="shared" ref="G108:H111" si="2">G109</f>
        <v>855183</v>
      </c>
      <c r="H108" s="42">
        <f t="shared" si="2"/>
        <v>855183</v>
      </c>
    </row>
    <row r="109" spans="1:8" s="2" customFormat="1" ht="27.75" hidden="1" customHeight="1">
      <c r="A109" s="53" t="s">
        <v>24</v>
      </c>
      <c r="B109" s="44">
        <v>903</v>
      </c>
      <c r="C109" s="50" t="s">
        <v>21</v>
      </c>
      <c r="D109" s="50" t="s">
        <v>10</v>
      </c>
      <c r="E109" s="31"/>
      <c r="F109" s="26"/>
      <c r="G109" s="64">
        <f t="shared" si="2"/>
        <v>855183</v>
      </c>
      <c r="H109" s="64">
        <f t="shared" si="2"/>
        <v>855183</v>
      </c>
    </row>
    <row r="110" spans="1:8" s="2" customFormat="1" ht="39" hidden="1" customHeight="1">
      <c r="A110" s="56" t="s">
        <v>62</v>
      </c>
      <c r="B110" s="44">
        <v>903</v>
      </c>
      <c r="C110" s="31" t="s">
        <v>21</v>
      </c>
      <c r="D110" s="31" t="s">
        <v>10</v>
      </c>
      <c r="E110" s="31" t="s">
        <v>98</v>
      </c>
      <c r="F110" s="28"/>
      <c r="G110" s="29">
        <f t="shared" si="2"/>
        <v>855183</v>
      </c>
      <c r="H110" s="29">
        <f t="shared" si="2"/>
        <v>855183</v>
      </c>
    </row>
    <row r="111" spans="1:8" s="2" customFormat="1" ht="27.75" hidden="1" customHeight="1">
      <c r="A111" s="54" t="s">
        <v>73</v>
      </c>
      <c r="B111" s="44">
        <v>903</v>
      </c>
      <c r="C111" s="31" t="s">
        <v>21</v>
      </c>
      <c r="D111" s="31" t="s">
        <v>10</v>
      </c>
      <c r="E111" s="31" t="s">
        <v>121</v>
      </c>
      <c r="F111" s="28"/>
      <c r="G111" s="29">
        <f t="shared" si="2"/>
        <v>855183</v>
      </c>
      <c r="H111" s="29">
        <f t="shared" si="2"/>
        <v>855183</v>
      </c>
    </row>
    <row r="112" spans="1:8" s="2" customFormat="1" ht="21.75" customHeight="1">
      <c r="A112" s="46" t="s">
        <v>79</v>
      </c>
      <c r="B112" s="44">
        <v>903</v>
      </c>
      <c r="C112" s="31" t="s">
        <v>21</v>
      </c>
      <c r="D112" s="31" t="s">
        <v>10</v>
      </c>
      <c r="E112" s="31" t="s">
        <v>121</v>
      </c>
      <c r="F112" s="28" t="s">
        <v>30</v>
      </c>
      <c r="G112" s="29">
        <v>855183</v>
      </c>
      <c r="H112" s="29">
        <v>855183</v>
      </c>
    </row>
    <row r="113" spans="1:8" s="3" customFormat="1" ht="17.25" customHeight="1">
      <c r="A113" s="62" t="s">
        <v>2</v>
      </c>
      <c r="B113" s="84"/>
      <c r="C113" s="31"/>
      <c r="D113" s="31"/>
      <c r="E113" s="31"/>
      <c r="F113" s="28"/>
      <c r="G113" s="36">
        <f>G7+G12+G16+G28+G37+G44+G53+G60+G71+G81+G100+G103+G108</f>
        <v>30957473</v>
      </c>
      <c r="H113" s="36">
        <f>H7+H12+H16+H28+H37+H44+H53+H60+H71+H81+H100+H103+H108</f>
        <v>28474770</v>
      </c>
    </row>
    <row r="114" spans="1:8" s="3" customFormat="1"/>
    <row r="115" spans="1:8" s="3" customFormat="1"/>
    <row r="116" spans="1:8" s="3" customFormat="1"/>
    <row r="117" spans="1:8" s="3" customFormat="1"/>
    <row r="118" spans="1:8" s="3" customFormat="1"/>
    <row r="119" spans="1:8" s="3" customFormat="1"/>
    <row r="120" spans="1:8" s="3" customFormat="1" ht="14.25">
      <c r="C120" s="7"/>
    </row>
    <row r="121" spans="1:8" s="3" customFormat="1"/>
    <row r="122" spans="1:8" s="3" customFormat="1"/>
    <row r="123" spans="1:8" s="3" customFormat="1"/>
    <row r="124" spans="1:8" s="3" customFormat="1"/>
    <row r="125" spans="1:8" s="3" customFormat="1"/>
    <row r="126" spans="1:8" s="3" customFormat="1"/>
    <row r="127" spans="1:8" s="3" customFormat="1"/>
    <row r="128" spans="1: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  <row r="196" s="3" customFormat="1"/>
    <row r="197" s="3" customFormat="1"/>
    <row r="198" s="3" customFormat="1"/>
    <row r="199" s="3" customFormat="1"/>
    <row r="200" s="3" customFormat="1"/>
    <row r="201" s="3" customFormat="1"/>
    <row r="202" s="3" customFormat="1"/>
    <row r="203" s="3" customFormat="1"/>
    <row r="204" s="3" customFormat="1"/>
    <row r="205" s="3" customFormat="1"/>
    <row r="206" s="3" customFormat="1"/>
    <row r="207" s="3" customFormat="1"/>
    <row r="208" s="3" customFormat="1"/>
    <row r="209" s="3" customFormat="1"/>
    <row r="210" s="3" customFormat="1"/>
    <row r="211" s="3" customFormat="1"/>
    <row r="212" s="3" customFormat="1"/>
    <row r="213" s="3" customFormat="1"/>
    <row r="214" s="3" customFormat="1"/>
    <row r="215" s="3" customFormat="1"/>
    <row r="216" s="3" customFormat="1"/>
    <row r="217" s="3" customFormat="1"/>
    <row r="218" s="3" customFormat="1"/>
    <row r="219" s="3" customFormat="1"/>
    <row r="220" s="3" customFormat="1"/>
    <row r="221" s="3" customFormat="1"/>
    <row r="222" s="3" customFormat="1"/>
    <row r="223" s="3" customFormat="1"/>
    <row r="224" s="3" customFormat="1"/>
    <row r="225" s="3" customFormat="1"/>
    <row r="226" s="3" customFormat="1"/>
    <row r="227" s="3" customFormat="1"/>
    <row r="228" s="3" customFormat="1"/>
    <row r="229" s="3" customFormat="1"/>
    <row r="230" s="3" customFormat="1"/>
    <row r="231" s="3" customFormat="1"/>
    <row r="232" s="3" customFormat="1"/>
    <row r="233" s="3" customFormat="1"/>
    <row r="234" s="3" customFormat="1"/>
    <row r="235" s="3" customFormat="1"/>
    <row r="236" s="3" customFormat="1"/>
    <row r="237" s="3" customFormat="1"/>
    <row r="238" s="3" customFormat="1"/>
    <row r="239" s="3" customFormat="1"/>
    <row r="240" s="3" customFormat="1"/>
    <row r="241" s="3" customFormat="1"/>
    <row r="242" s="3" customFormat="1"/>
    <row r="243" s="3" customFormat="1"/>
    <row r="244" s="3" customFormat="1"/>
    <row r="245" s="3" customFormat="1"/>
    <row r="246" s="3" customFormat="1"/>
    <row r="247" s="3" customFormat="1"/>
    <row r="248" s="3" customFormat="1"/>
    <row r="249" s="3" customFormat="1"/>
    <row r="250" s="3" customFormat="1"/>
    <row r="251" s="3" customFormat="1"/>
    <row r="252" s="3" customFormat="1"/>
    <row r="253" s="3" customFormat="1"/>
    <row r="254" s="3" customFormat="1"/>
    <row r="255" s="3" customFormat="1"/>
    <row r="256" s="3" customFormat="1"/>
    <row r="257" s="3" customFormat="1"/>
    <row r="258" s="3" customFormat="1"/>
    <row r="259" s="3" customFormat="1"/>
    <row r="260" s="3" customFormat="1"/>
    <row r="261" s="3" customFormat="1"/>
    <row r="262" s="3" customFormat="1"/>
    <row r="263" s="3" customFormat="1"/>
    <row r="264" s="3" customFormat="1"/>
    <row r="265" s="3" customFormat="1"/>
    <row r="266" s="3" customFormat="1"/>
    <row r="267" s="3" customFormat="1"/>
    <row r="268" s="3" customFormat="1"/>
    <row r="269" s="3" customFormat="1"/>
    <row r="270" s="3" customFormat="1"/>
    <row r="271" s="3" customFormat="1"/>
    <row r="272" s="3" customFormat="1"/>
    <row r="273" s="3" customFormat="1"/>
    <row r="274" s="3" customFormat="1"/>
    <row r="275" s="3" customFormat="1"/>
    <row r="276" s="3" customFormat="1"/>
    <row r="277" s="3" customFormat="1"/>
    <row r="278" s="3" customFormat="1"/>
    <row r="279" s="3" customFormat="1"/>
    <row r="280" s="3" customFormat="1"/>
    <row r="281" s="3" customFormat="1"/>
    <row r="282" s="3" customFormat="1"/>
    <row r="283" s="3" customFormat="1"/>
    <row r="284" s="3" customFormat="1"/>
    <row r="285" s="3" customFormat="1"/>
    <row r="286" s="3" customFormat="1"/>
    <row r="287" s="3" customFormat="1"/>
    <row r="288" s="3" customFormat="1"/>
    <row r="289" s="3" customFormat="1"/>
    <row r="290" s="3" customFormat="1"/>
    <row r="291" s="3" customFormat="1"/>
    <row r="292" s="3" customFormat="1"/>
    <row r="293" s="3" customFormat="1"/>
    <row r="294" s="3" customFormat="1"/>
    <row r="295" s="3" customFormat="1"/>
    <row r="296" s="3" customFormat="1"/>
    <row r="297" s="3" customFormat="1"/>
    <row r="298" s="3" customFormat="1"/>
    <row r="299" s="3" customFormat="1"/>
    <row r="300" s="3" customFormat="1"/>
    <row r="301" s="3" customFormat="1"/>
    <row r="302" s="3" customFormat="1"/>
    <row r="303" s="3" customFormat="1"/>
    <row r="304" s="3" customFormat="1"/>
    <row r="305" s="3" customFormat="1"/>
    <row r="306" s="3" customFormat="1"/>
    <row r="307" s="3" customFormat="1"/>
    <row r="308" s="3" customFormat="1"/>
    <row r="309" s="3" customFormat="1"/>
    <row r="310" s="3" customFormat="1"/>
    <row r="311" s="3" customFormat="1"/>
    <row r="312" s="3" customFormat="1"/>
    <row r="313" s="3" customFormat="1"/>
    <row r="314" s="3" customFormat="1"/>
    <row r="315" s="3" customFormat="1"/>
    <row r="316" s="3" customFormat="1"/>
    <row r="317" s="3" customFormat="1"/>
    <row r="318" s="3" customFormat="1"/>
    <row r="319" s="3" customFormat="1"/>
    <row r="320" s="3" customFormat="1"/>
    <row r="321" s="3" customFormat="1"/>
    <row r="322" s="3" customFormat="1"/>
    <row r="323" s="3" customFormat="1"/>
    <row r="324" s="3" customFormat="1"/>
    <row r="325" s="3" customFormat="1"/>
    <row r="326" s="3" customFormat="1"/>
    <row r="327" s="3" customFormat="1"/>
    <row r="328" s="3" customFormat="1"/>
    <row r="329" s="3" customFormat="1"/>
    <row r="330" s="3" customFormat="1"/>
    <row r="331" s="3" customFormat="1"/>
    <row r="332" s="3" customFormat="1"/>
    <row r="333" s="3" customFormat="1"/>
    <row r="334" s="3" customFormat="1"/>
    <row r="335" s="3" customFormat="1"/>
    <row r="336" s="3" customFormat="1"/>
    <row r="337" s="3" customFormat="1"/>
    <row r="338" s="3" customFormat="1"/>
    <row r="339" s="3" customFormat="1"/>
    <row r="340" s="3" customFormat="1"/>
    <row r="341" s="3" customFormat="1"/>
    <row r="342" s="3" customFormat="1"/>
    <row r="343" s="3" customFormat="1"/>
    <row r="344" s="3" customFormat="1"/>
    <row r="345" s="3" customFormat="1"/>
    <row r="346" s="3" customFormat="1"/>
    <row r="347" s="3" customFormat="1"/>
    <row r="348" s="3" customFormat="1"/>
    <row r="349" s="3" customFormat="1"/>
    <row r="350" s="3" customFormat="1"/>
    <row r="351" s="3" customFormat="1"/>
    <row r="352" s="3" customFormat="1"/>
    <row r="353" s="3" customFormat="1"/>
    <row r="354" s="3" customFormat="1"/>
    <row r="355" s="3" customFormat="1"/>
    <row r="356" s="3" customFormat="1"/>
    <row r="357" s="3" customFormat="1"/>
    <row r="358" s="3" customFormat="1"/>
    <row r="359" s="3" customFormat="1"/>
    <row r="360" s="3" customFormat="1"/>
    <row r="361" s="3" customFormat="1"/>
    <row r="362" s="3" customFormat="1"/>
    <row r="363" s="3" customFormat="1"/>
    <row r="364" s="3" customFormat="1"/>
    <row r="365" s="3" customFormat="1"/>
    <row r="366" s="3" customFormat="1"/>
    <row r="367" s="3" customFormat="1"/>
    <row r="368" s="3" customFormat="1"/>
    <row r="369" s="3" customFormat="1"/>
    <row r="370" s="3" customFormat="1"/>
    <row r="371" s="3" customFormat="1"/>
    <row r="372" s="3" customFormat="1"/>
    <row r="373" s="3" customFormat="1"/>
    <row r="374" s="3" customFormat="1"/>
    <row r="375" s="3" customFormat="1"/>
    <row r="376" s="3" customFormat="1"/>
    <row r="377" s="3" customFormat="1"/>
    <row r="378" s="3" customFormat="1"/>
    <row r="379" s="3" customFormat="1"/>
    <row r="380" s="3" customFormat="1"/>
    <row r="381" s="3" customFormat="1"/>
    <row r="382" s="3" customFormat="1"/>
    <row r="383" s="3" customFormat="1"/>
    <row r="384" s="3" customFormat="1"/>
    <row r="385" s="3" customFormat="1"/>
    <row r="386" s="3" customFormat="1"/>
    <row r="387" s="3" customFormat="1"/>
    <row r="388" s="3" customFormat="1"/>
    <row r="389" s="3" customFormat="1"/>
    <row r="390" s="3" customFormat="1"/>
    <row r="391" s="3" customFormat="1"/>
    <row r="392" s="3" customFormat="1"/>
    <row r="393" s="3" customFormat="1"/>
    <row r="394" s="3" customFormat="1"/>
    <row r="395" s="3" customFormat="1"/>
    <row r="396" s="3" customFormat="1"/>
    <row r="397" s="3" customFormat="1"/>
    <row r="398" s="3" customFormat="1"/>
    <row r="399" s="3" customFormat="1"/>
    <row r="400" s="3" customFormat="1"/>
    <row r="401" s="3" customFormat="1"/>
    <row r="402" s="3" customFormat="1"/>
    <row r="403" s="3" customFormat="1"/>
    <row r="404" s="3" customFormat="1"/>
    <row r="405" s="3" customFormat="1"/>
    <row r="406" s="3" customFormat="1"/>
    <row r="407" s="3" customFormat="1"/>
    <row r="408" s="3" customFormat="1"/>
    <row r="409" s="3" customFormat="1"/>
    <row r="410" s="3" customFormat="1"/>
    <row r="411" s="3" customFormat="1"/>
    <row r="412" s="3" customFormat="1"/>
    <row r="413" s="3" customFormat="1"/>
    <row r="414" s="3" customFormat="1"/>
    <row r="415" s="3" customFormat="1"/>
    <row r="416" s="3" customFormat="1"/>
    <row r="417" s="3" customFormat="1"/>
    <row r="418" s="3" customFormat="1"/>
    <row r="419" s="3" customFormat="1"/>
    <row r="420" s="3" customFormat="1"/>
    <row r="421" s="3" customFormat="1"/>
    <row r="422" s="3" customFormat="1"/>
    <row r="423" s="3" customFormat="1"/>
    <row r="424" s="3" customFormat="1"/>
    <row r="425" s="3" customFormat="1"/>
    <row r="426" s="3" customFormat="1"/>
    <row r="427" s="3" customFormat="1"/>
    <row r="428" s="3" customFormat="1"/>
    <row r="429" s="3" customFormat="1"/>
    <row r="430" s="3" customFormat="1"/>
    <row r="431" s="3" customFormat="1"/>
    <row r="432" s="3" customFormat="1"/>
    <row r="433" s="3" customFormat="1"/>
    <row r="434" s="3" customFormat="1"/>
    <row r="435" s="3" customFormat="1"/>
    <row r="436" s="3" customFormat="1"/>
    <row r="437" s="3" customFormat="1"/>
    <row r="438" s="3" customFormat="1"/>
    <row r="439" s="3" customFormat="1"/>
    <row r="440" s="3" customFormat="1"/>
    <row r="441" s="3" customFormat="1"/>
    <row r="442" s="3" customFormat="1"/>
    <row r="443" s="3" customFormat="1"/>
    <row r="444" s="3" customFormat="1"/>
    <row r="445" s="3" customFormat="1"/>
    <row r="446" s="3" customFormat="1"/>
    <row r="447" s="3" customFormat="1"/>
    <row r="448" s="3" customFormat="1"/>
    <row r="449" s="3" customFormat="1"/>
    <row r="450" s="3" customFormat="1"/>
    <row r="451" s="3" customFormat="1"/>
    <row r="452" s="3" customFormat="1"/>
    <row r="453" s="3" customFormat="1"/>
    <row r="454" s="3" customFormat="1"/>
    <row r="455" s="3" customFormat="1"/>
    <row r="456" s="3" customFormat="1"/>
    <row r="457" s="3" customFormat="1"/>
    <row r="458" s="3" customFormat="1"/>
    <row r="459" s="3" customFormat="1"/>
    <row r="460" s="3" customFormat="1"/>
    <row r="461" s="3" customFormat="1"/>
    <row r="462" s="3" customFormat="1"/>
    <row r="463" s="3" customFormat="1"/>
    <row r="464" s="3" customFormat="1"/>
    <row r="465" s="3" customFormat="1"/>
    <row r="466" s="3" customFormat="1"/>
    <row r="467" s="3" customFormat="1"/>
    <row r="468" s="3" customFormat="1"/>
    <row r="469" s="3" customFormat="1"/>
    <row r="470" s="3" customFormat="1"/>
    <row r="471" s="3" customFormat="1"/>
    <row r="472" s="3" customFormat="1"/>
    <row r="473" s="3" customFormat="1"/>
    <row r="474" s="3" customFormat="1"/>
    <row r="475" s="3" customFormat="1"/>
    <row r="476" s="3" customFormat="1"/>
    <row r="477" s="3" customFormat="1"/>
    <row r="478" s="3" customFormat="1"/>
    <row r="479" s="3" customFormat="1"/>
    <row r="480" s="3" customFormat="1"/>
    <row r="481" s="3" customFormat="1"/>
    <row r="482" s="3" customFormat="1"/>
    <row r="483" s="3" customFormat="1"/>
    <row r="484" s="3" customFormat="1"/>
    <row r="485" s="3" customFormat="1"/>
    <row r="486" s="3" customFormat="1"/>
    <row r="487" s="3" customFormat="1"/>
    <row r="488" s="3" customFormat="1"/>
    <row r="489" s="3" customFormat="1"/>
    <row r="490" s="3" customFormat="1"/>
    <row r="491" s="3" customFormat="1"/>
    <row r="492" s="3" customFormat="1"/>
    <row r="493" s="3" customFormat="1"/>
    <row r="494" s="3" customFormat="1"/>
    <row r="495" s="3" customFormat="1"/>
    <row r="496" s="3" customFormat="1"/>
    <row r="497" s="3" customFormat="1"/>
    <row r="498" s="3" customFormat="1"/>
    <row r="499" s="3" customFormat="1"/>
    <row r="500" s="3" customFormat="1"/>
    <row r="501" s="3" customFormat="1"/>
    <row r="502" s="3" customFormat="1"/>
    <row r="503" s="3" customFormat="1"/>
    <row r="504" s="3" customFormat="1"/>
    <row r="505" s="3" customFormat="1"/>
    <row r="506" s="3" customFormat="1"/>
    <row r="507" s="3" customFormat="1"/>
    <row r="508" s="3" customFormat="1"/>
    <row r="509" s="3" customFormat="1"/>
    <row r="510" s="3" customFormat="1"/>
    <row r="511" s="3" customFormat="1"/>
    <row r="512" s="3" customFormat="1"/>
    <row r="513" s="3" customFormat="1"/>
    <row r="514" s="3" customFormat="1"/>
    <row r="515" s="3" customFormat="1"/>
    <row r="516" s="3" customFormat="1"/>
    <row r="517" s="3" customFormat="1"/>
    <row r="518" s="3" customFormat="1"/>
    <row r="519" s="3" customFormat="1"/>
    <row r="520" s="3" customFormat="1"/>
    <row r="521" s="3" customFormat="1"/>
    <row r="522" s="3" customFormat="1"/>
    <row r="523" s="3" customFormat="1"/>
    <row r="524" s="3" customFormat="1"/>
    <row r="525" s="3" customFormat="1"/>
    <row r="526" s="3" customFormat="1"/>
    <row r="527" s="3" customFormat="1"/>
    <row r="528" s="3" customFormat="1"/>
    <row r="529" s="3" customFormat="1"/>
    <row r="530" s="3" customFormat="1"/>
    <row r="531" s="3" customFormat="1"/>
    <row r="532" s="3" customFormat="1"/>
    <row r="533" s="3" customFormat="1"/>
    <row r="534" s="3" customFormat="1"/>
    <row r="535" s="3" customFormat="1"/>
    <row r="536" s="3" customFormat="1"/>
    <row r="537" s="3" customFormat="1"/>
    <row r="538" s="3" customFormat="1"/>
    <row r="539" s="3" customFormat="1"/>
    <row r="540" s="3" customFormat="1"/>
    <row r="541" s="3" customFormat="1"/>
    <row r="542" s="3" customFormat="1"/>
    <row r="543" s="3" customFormat="1"/>
    <row r="544" s="3" customFormat="1"/>
    <row r="545" s="3" customFormat="1"/>
    <row r="546" s="3" customFormat="1"/>
    <row r="547" s="3" customFormat="1"/>
    <row r="548" s="3" customFormat="1"/>
    <row r="549" s="3" customFormat="1"/>
    <row r="550" s="3" customFormat="1"/>
    <row r="551" s="3" customFormat="1"/>
    <row r="552" s="3" customFormat="1"/>
    <row r="553" s="3" customFormat="1"/>
    <row r="554" s="3" customFormat="1"/>
    <row r="555" s="3" customFormat="1"/>
    <row r="556" s="3" customFormat="1"/>
    <row r="557" s="3" customFormat="1"/>
    <row r="558" s="3" customFormat="1"/>
    <row r="559" s="3" customFormat="1"/>
    <row r="560" s="3" customFormat="1"/>
    <row r="561" s="3" customFormat="1"/>
    <row r="562" s="3" customFormat="1"/>
    <row r="563" s="3" customFormat="1"/>
    <row r="564" s="3" customFormat="1"/>
    <row r="565" s="3" customFormat="1"/>
    <row r="566" s="3" customFormat="1"/>
    <row r="567" s="3" customFormat="1"/>
    <row r="568" s="3" customFormat="1"/>
    <row r="569" s="3" customFormat="1"/>
    <row r="570" s="3" customFormat="1"/>
    <row r="571" s="3" customFormat="1"/>
    <row r="572" s="3" customFormat="1"/>
    <row r="573" s="3" customFormat="1"/>
    <row r="574" s="3" customFormat="1"/>
    <row r="575" s="3" customFormat="1"/>
    <row r="576" s="3" customFormat="1"/>
    <row r="577" s="3" customFormat="1"/>
    <row r="578" s="3" customFormat="1"/>
    <row r="579" s="3" customFormat="1"/>
    <row r="580" s="3" customFormat="1"/>
    <row r="581" s="3" customFormat="1"/>
    <row r="582" s="3" customFormat="1"/>
    <row r="583" s="3" customFormat="1"/>
    <row r="584" s="3" customFormat="1"/>
    <row r="585" s="3" customFormat="1"/>
    <row r="586" s="3" customFormat="1"/>
    <row r="587" s="3" customFormat="1"/>
    <row r="588" s="3" customFormat="1"/>
    <row r="589" s="3" customFormat="1"/>
    <row r="590" s="3" customFormat="1"/>
    <row r="591" s="3" customFormat="1"/>
    <row r="592" s="3" customFormat="1"/>
    <row r="593" s="3" customFormat="1"/>
    <row r="594" s="3" customFormat="1"/>
    <row r="595" s="3" customFormat="1"/>
    <row r="596" s="3" customFormat="1"/>
    <row r="597" s="3" customFormat="1"/>
    <row r="598" s="3" customFormat="1"/>
    <row r="599" s="3" customFormat="1"/>
    <row r="600" s="3" customFormat="1"/>
    <row r="601" s="3" customFormat="1"/>
    <row r="602" s="3" customFormat="1"/>
    <row r="603" s="3" customFormat="1"/>
    <row r="604" s="3" customFormat="1"/>
    <row r="605" s="3" customFormat="1"/>
    <row r="606" s="3" customFormat="1"/>
    <row r="607" s="3" customFormat="1"/>
    <row r="608" s="3" customFormat="1"/>
    <row r="609" s="3" customFormat="1"/>
    <row r="610" s="3" customFormat="1"/>
    <row r="611" s="3" customFormat="1"/>
    <row r="612" s="3" customFormat="1"/>
    <row r="613" s="3" customFormat="1"/>
    <row r="614" s="3" customFormat="1"/>
    <row r="615" s="3" customFormat="1"/>
    <row r="616" s="3" customFormat="1"/>
    <row r="617" s="3" customFormat="1"/>
    <row r="618" s="3" customFormat="1"/>
    <row r="619" s="3" customFormat="1"/>
    <row r="620" s="3" customFormat="1"/>
    <row r="621" s="3" customFormat="1"/>
    <row r="622" s="3" customFormat="1"/>
    <row r="623" s="3" customFormat="1"/>
    <row r="624" s="3" customFormat="1"/>
    <row r="625" s="3" customFormat="1"/>
    <row r="626" s="3" customFormat="1"/>
    <row r="627" s="3" customFormat="1"/>
    <row r="628" s="3" customFormat="1"/>
    <row r="629" s="3" customFormat="1"/>
    <row r="630" s="3" customFormat="1"/>
    <row r="631" s="3" customFormat="1"/>
    <row r="632" s="3" customFormat="1"/>
    <row r="633" s="3" customFormat="1"/>
    <row r="634" s="3" customFormat="1"/>
    <row r="635" s="3" customFormat="1"/>
    <row r="636" s="3" customFormat="1"/>
    <row r="637" s="3" customFormat="1"/>
    <row r="638" s="3" customFormat="1"/>
    <row r="639" s="3" customFormat="1"/>
    <row r="640" s="3" customFormat="1"/>
    <row r="641" s="3" customFormat="1"/>
    <row r="642" s="3" customFormat="1"/>
    <row r="643" s="3" customFormat="1"/>
    <row r="644" s="3" customFormat="1"/>
    <row r="645" s="3" customFormat="1"/>
    <row r="646" s="3" customFormat="1"/>
    <row r="647" s="3" customFormat="1"/>
    <row r="648" s="3" customFormat="1"/>
    <row r="649" s="3" customFormat="1"/>
    <row r="650" s="3" customFormat="1"/>
    <row r="651" s="3" customFormat="1"/>
    <row r="652" s="3" customFormat="1"/>
    <row r="653" s="3" customFormat="1"/>
    <row r="654" s="3" customFormat="1"/>
    <row r="655" s="3" customFormat="1"/>
    <row r="656" s="3" customFormat="1"/>
    <row r="657" s="3" customFormat="1"/>
    <row r="658" s="3" customFormat="1"/>
    <row r="659" s="3" customFormat="1"/>
    <row r="660" s="3" customFormat="1"/>
    <row r="661" s="3" customFormat="1"/>
    <row r="662" s="3" customFormat="1"/>
    <row r="663" s="3" customFormat="1"/>
    <row r="664" s="3" customFormat="1"/>
    <row r="665" s="3" customFormat="1"/>
    <row r="666" s="3" customFormat="1"/>
    <row r="667" s="3" customFormat="1"/>
    <row r="668" s="3" customFormat="1"/>
    <row r="669" s="3" customFormat="1"/>
    <row r="670" s="3" customFormat="1"/>
    <row r="671" s="3" customFormat="1"/>
    <row r="672" s="3" customFormat="1"/>
    <row r="673" s="3" customFormat="1"/>
    <row r="674" s="3" customFormat="1"/>
    <row r="675" s="3" customFormat="1"/>
    <row r="676" s="3" customFormat="1"/>
    <row r="677" s="3" customFormat="1"/>
    <row r="678" s="3" customFormat="1"/>
    <row r="679" s="3" customFormat="1"/>
    <row r="680" s="3" customFormat="1"/>
    <row r="681" s="3" customFormat="1"/>
    <row r="682" s="3" customFormat="1"/>
    <row r="683" s="3" customFormat="1"/>
    <row r="684" s="3" customFormat="1"/>
    <row r="685" s="3" customFormat="1"/>
    <row r="686" s="3" customFormat="1"/>
    <row r="687" s="3" customFormat="1"/>
    <row r="688" s="3" customFormat="1"/>
    <row r="689" s="3" customFormat="1"/>
    <row r="690" s="3" customFormat="1"/>
    <row r="691" s="3" customFormat="1"/>
    <row r="692" s="3" customFormat="1"/>
    <row r="693" s="3" customFormat="1"/>
    <row r="694" s="3" customFormat="1"/>
    <row r="695" s="3" customFormat="1"/>
    <row r="696" s="3" customFormat="1"/>
    <row r="697" s="3" customFormat="1"/>
    <row r="698" s="3" customFormat="1"/>
    <row r="699" s="3" customFormat="1"/>
    <row r="700" s="3" customFormat="1"/>
    <row r="701" s="3" customFormat="1"/>
    <row r="702" s="3" customFormat="1"/>
    <row r="703" s="3" customFormat="1"/>
    <row r="704" s="3" customFormat="1"/>
    <row r="705" s="3" customFormat="1"/>
    <row r="706" s="3" customFormat="1"/>
    <row r="707" s="3" customFormat="1"/>
    <row r="708" s="3" customFormat="1"/>
    <row r="709" s="3" customFormat="1"/>
    <row r="710" s="3" customFormat="1"/>
    <row r="711" s="3" customFormat="1"/>
    <row r="712" s="3" customFormat="1"/>
    <row r="713" s="3" customFormat="1"/>
    <row r="714" s="3" customFormat="1"/>
    <row r="715" s="3" customFormat="1"/>
    <row r="716" s="3" customFormat="1"/>
    <row r="717" s="3" customFormat="1"/>
    <row r="718" s="3" customFormat="1"/>
    <row r="719" s="3" customFormat="1"/>
    <row r="720" s="3" customFormat="1"/>
    <row r="721" s="3" customFormat="1"/>
    <row r="722" s="3" customFormat="1"/>
    <row r="723" s="3" customFormat="1"/>
    <row r="724" s="3" customFormat="1"/>
    <row r="725" s="3" customFormat="1"/>
    <row r="726" s="3" customFormat="1"/>
    <row r="727" s="3" customFormat="1"/>
    <row r="728" s="3" customFormat="1"/>
    <row r="729" s="3" customFormat="1"/>
    <row r="730" s="3" customFormat="1"/>
    <row r="731" s="3" customFormat="1"/>
    <row r="732" s="3" customFormat="1"/>
    <row r="733" s="3" customFormat="1"/>
    <row r="734" s="3" customFormat="1"/>
    <row r="735" s="3" customFormat="1"/>
    <row r="736" s="3" customFormat="1"/>
    <row r="737" s="3" customFormat="1"/>
    <row r="738" s="3" customFormat="1"/>
    <row r="739" s="3" customFormat="1"/>
    <row r="740" s="3" customFormat="1"/>
    <row r="741" s="3" customFormat="1"/>
    <row r="742" s="3" customFormat="1"/>
    <row r="743" s="3" customFormat="1"/>
    <row r="744" s="3" customFormat="1"/>
    <row r="745" s="3" customFormat="1"/>
    <row r="746" s="3" customFormat="1"/>
    <row r="747" s="3" customFormat="1"/>
    <row r="748" s="3" customFormat="1"/>
    <row r="749" s="3" customFormat="1"/>
    <row r="750" s="3" customFormat="1"/>
    <row r="751" s="3" customFormat="1"/>
    <row r="752" s="3" customFormat="1"/>
    <row r="753" s="3" customFormat="1"/>
    <row r="754" s="3" customFormat="1"/>
    <row r="755" s="3" customFormat="1"/>
    <row r="756" s="3" customFormat="1"/>
    <row r="757" s="3" customFormat="1"/>
    <row r="758" s="3" customFormat="1"/>
    <row r="759" s="3" customFormat="1"/>
    <row r="760" s="3" customFormat="1"/>
    <row r="761" s="3" customFormat="1"/>
    <row r="762" s="3" customFormat="1"/>
    <row r="763" s="3" customFormat="1"/>
    <row r="764" s="3" customFormat="1"/>
    <row r="765" s="3" customFormat="1"/>
    <row r="766" s="3" customFormat="1"/>
    <row r="767" s="3" customFormat="1"/>
    <row r="768" s="3" customFormat="1"/>
    <row r="769" s="3" customFormat="1"/>
    <row r="770" s="3" customFormat="1"/>
    <row r="771" s="3" customFormat="1"/>
    <row r="772" s="3" customFormat="1"/>
    <row r="773" s="3" customFormat="1"/>
    <row r="774" s="3" customFormat="1"/>
    <row r="775" s="3" customFormat="1"/>
    <row r="776" s="3" customFormat="1"/>
    <row r="777" s="3" customFormat="1"/>
    <row r="778" s="3" customFormat="1"/>
    <row r="779" s="3" customFormat="1"/>
    <row r="780" s="3" customFormat="1"/>
    <row r="781" s="3" customFormat="1"/>
    <row r="782" s="3" customFormat="1"/>
    <row r="783" s="3" customFormat="1"/>
    <row r="784" s="3" customFormat="1"/>
    <row r="785" s="3" customFormat="1"/>
    <row r="786" s="3" customFormat="1"/>
    <row r="787" s="3" customFormat="1"/>
    <row r="788" s="3" customFormat="1"/>
    <row r="789" s="3" customFormat="1"/>
    <row r="790" s="3" customFormat="1"/>
    <row r="791" s="3" customFormat="1"/>
    <row r="792" s="3" customFormat="1"/>
    <row r="793" s="3" customFormat="1"/>
    <row r="794" s="3" customFormat="1"/>
    <row r="795" s="3" customFormat="1"/>
    <row r="796" s="3" customFormat="1"/>
    <row r="797" s="3" customFormat="1"/>
    <row r="798" s="3" customFormat="1"/>
    <row r="799" s="3" customFormat="1"/>
    <row r="800" s="3" customFormat="1"/>
    <row r="801" s="3" customFormat="1"/>
    <row r="802" s="3" customFormat="1"/>
    <row r="803" s="3" customFormat="1"/>
    <row r="804" s="3" customFormat="1"/>
    <row r="805" s="3" customFormat="1"/>
    <row r="806" s="3" customFormat="1"/>
    <row r="807" s="3" customFormat="1"/>
    <row r="808" s="3" customFormat="1"/>
    <row r="809" s="3" customFormat="1"/>
    <row r="810" s="3" customFormat="1"/>
    <row r="811" s="3" customFormat="1"/>
    <row r="812" s="3" customFormat="1"/>
    <row r="813" s="3" customFormat="1"/>
    <row r="814" s="3" customFormat="1"/>
    <row r="815" s="3" customFormat="1"/>
    <row r="816" s="3" customFormat="1"/>
    <row r="817" s="3" customFormat="1"/>
    <row r="818" s="3" customFormat="1"/>
    <row r="819" s="3" customFormat="1"/>
    <row r="820" s="3" customFormat="1"/>
    <row r="821" s="3" customFormat="1"/>
    <row r="822" s="3" customFormat="1"/>
    <row r="823" s="3" customFormat="1"/>
    <row r="824" s="3" customFormat="1"/>
    <row r="825" s="3" customFormat="1"/>
    <row r="826" s="3" customFormat="1"/>
    <row r="827" s="3" customFormat="1"/>
    <row r="828" s="3" customFormat="1"/>
    <row r="829" s="3" customFormat="1"/>
    <row r="830" s="3" customFormat="1"/>
    <row r="831" s="3" customFormat="1"/>
    <row r="832" s="3" customFormat="1"/>
    <row r="833" s="3" customFormat="1"/>
    <row r="834" s="3" customFormat="1"/>
    <row r="835" s="3" customFormat="1"/>
    <row r="836" s="3" customFormat="1"/>
    <row r="837" s="3" customFormat="1"/>
    <row r="838" s="3" customFormat="1"/>
    <row r="839" s="3" customFormat="1"/>
    <row r="840" s="3" customFormat="1"/>
    <row r="841" s="3" customFormat="1"/>
    <row r="842" s="3" customFormat="1"/>
    <row r="843" s="3" customFormat="1"/>
    <row r="844" s="3" customFormat="1"/>
    <row r="845" s="3" customFormat="1"/>
    <row r="846" s="3" customFormat="1"/>
    <row r="847" s="3" customFormat="1"/>
    <row r="848" s="3" customFormat="1"/>
    <row r="849" s="3" customFormat="1"/>
    <row r="850" s="3" customFormat="1"/>
    <row r="851" s="3" customFormat="1"/>
    <row r="852" s="3" customFormat="1"/>
    <row r="853" s="3" customFormat="1"/>
    <row r="854" s="3" customFormat="1"/>
    <row r="855" s="3" customFormat="1"/>
    <row r="856" s="3" customFormat="1"/>
    <row r="857" s="3" customFormat="1"/>
    <row r="858" s="3" customFormat="1"/>
    <row r="859" s="3" customFormat="1"/>
    <row r="860" s="3" customFormat="1"/>
    <row r="861" s="3" customFormat="1"/>
    <row r="862" s="3" customFormat="1"/>
    <row r="863" s="3" customFormat="1"/>
    <row r="864" s="3" customFormat="1"/>
    <row r="865" s="3" customFormat="1"/>
    <row r="866" s="3" customFormat="1"/>
    <row r="867" s="3" customFormat="1"/>
    <row r="868" s="3" customFormat="1"/>
    <row r="869" s="3" customFormat="1"/>
    <row r="870" s="3" customFormat="1"/>
    <row r="871" s="3" customFormat="1"/>
    <row r="872" s="3" customFormat="1"/>
    <row r="873" s="3" customFormat="1"/>
    <row r="874" s="3" customFormat="1"/>
    <row r="875" s="3" customFormat="1"/>
    <row r="876" s="3" customFormat="1"/>
    <row r="877" s="3" customFormat="1"/>
    <row r="878" s="3" customFormat="1"/>
    <row r="879" s="3" customFormat="1"/>
    <row r="880" s="3" customFormat="1"/>
    <row r="881" s="3" customFormat="1"/>
    <row r="882" s="3" customFormat="1"/>
    <row r="883" s="3" customFormat="1"/>
    <row r="884" s="3" customFormat="1"/>
    <row r="885" s="3" customFormat="1"/>
    <row r="886" s="3" customFormat="1"/>
    <row r="887" s="3" customFormat="1"/>
    <row r="888" s="3" customFormat="1"/>
    <row r="889" s="3" customFormat="1"/>
    <row r="890" s="3" customFormat="1"/>
    <row r="891" s="3" customFormat="1"/>
    <row r="892" s="3" customFormat="1"/>
    <row r="893" s="3" customFormat="1"/>
    <row r="894" s="3" customFormat="1"/>
    <row r="895" s="3" customFormat="1"/>
    <row r="896" s="3" customFormat="1"/>
    <row r="897" s="3" customFormat="1"/>
    <row r="898" s="3" customFormat="1"/>
    <row r="899" s="3" customFormat="1"/>
    <row r="900" s="3" customFormat="1"/>
    <row r="901" s="3" customFormat="1"/>
    <row r="902" s="3" customFormat="1"/>
    <row r="903" s="3" customFormat="1"/>
    <row r="904" s="3" customFormat="1"/>
    <row r="905" s="3" customFormat="1"/>
    <row r="906" s="3" customFormat="1"/>
    <row r="907" s="3" customFormat="1"/>
    <row r="908" s="3" customFormat="1"/>
    <row r="909" s="3" customFormat="1"/>
    <row r="910" s="3" customFormat="1"/>
    <row r="911" s="3" customFormat="1"/>
    <row r="912" s="3" customFormat="1"/>
    <row r="913" s="3" customFormat="1"/>
    <row r="914" s="3" customFormat="1"/>
    <row r="915" s="3" customFormat="1"/>
    <row r="916" s="3" customFormat="1"/>
    <row r="917" s="3" customFormat="1"/>
    <row r="918" s="3" customFormat="1"/>
    <row r="919" s="3" customFormat="1"/>
    <row r="920" s="3" customFormat="1"/>
    <row r="921" s="3" customFormat="1"/>
    <row r="922" s="3" customFormat="1"/>
    <row r="923" s="3" customFormat="1"/>
    <row r="924" s="3" customFormat="1"/>
    <row r="925" s="3" customFormat="1"/>
    <row r="926" s="3" customFormat="1"/>
    <row r="927" s="3" customFormat="1"/>
    <row r="928" s="3" customFormat="1"/>
    <row r="929" s="3" customFormat="1"/>
    <row r="930" s="3" customFormat="1"/>
    <row r="931" s="3" customFormat="1"/>
    <row r="932" s="3" customFormat="1"/>
    <row r="933" s="3" customFormat="1"/>
    <row r="934" s="3" customFormat="1"/>
    <row r="935" s="3" customFormat="1"/>
    <row r="936" s="3" customFormat="1"/>
    <row r="937" s="3" customFormat="1"/>
  </sheetData>
  <mergeCells count="8">
    <mergeCell ref="M5:O5"/>
    <mergeCell ref="B4:F4"/>
    <mergeCell ref="F1:H1"/>
    <mergeCell ref="A2:H2"/>
    <mergeCell ref="A3:E3"/>
    <mergeCell ref="A4:A5"/>
    <mergeCell ref="G4:G5"/>
    <mergeCell ref="H4:H5"/>
  </mergeCells>
  <pageMargins left="0.31496062992125984" right="0.23622047244094491" top="0.35433070866141736" bottom="0.19685039370078741" header="0.23622047244094491" footer="0.27559055118110237"/>
  <pageSetup paperSize="9" scale="85" fitToHeight="3" orientation="portrait" r:id="rId1"/>
  <headerFoot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4Дол </vt:lpstr>
      <vt:lpstr>5Дол</vt:lpstr>
      <vt:lpstr>6Дол  </vt:lpstr>
      <vt:lpstr>7Дол </vt:lpstr>
    </vt:vector>
  </TitlesOfParts>
  <Company>Финансовый отдел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FIN04</dc:creator>
  <cp:lastModifiedBy>User</cp:lastModifiedBy>
  <cp:lastPrinted>2020-12-21T12:34:04Z</cp:lastPrinted>
  <dcterms:created xsi:type="dcterms:W3CDTF">2007-09-27T04:48:52Z</dcterms:created>
  <dcterms:modified xsi:type="dcterms:W3CDTF">2020-12-25T05:14:38Z</dcterms:modified>
</cp:coreProperties>
</file>